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 activeTab="1"/>
  </bookViews>
  <sheets>
    <sheet name="Điểm tuần 6" sheetId="1" r:id="rId1"/>
    <sheet name="Sheet1" sheetId="2" r:id="rId2"/>
  </sheets>
  <calcPr calcId="162913"/>
  <extLst>
    <ext uri="GoogleSheetsCustomDataVersion2">
      <go:sheetsCustomData xmlns:go="http://customooxmlschemas.google.com/" r:id="rId5" roundtripDataChecksum="ydcE3ZRS1g4sHZge8j6pfygUiaL5bqxnnK6IQb57FiA=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E52" i="2" l="1"/>
  <c r="E51" i="2"/>
  <c r="E50" i="2"/>
  <c r="E49" i="2"/>
  <c r="E48" i="2"/>
  <c r="E47" i="2"/>
  <c r="E46" i="2"/>
  <c r="E45" i="2"/>
  <c r="F45" i="2" s="1"/>
  <c r="E44" i="2"/>
  <c r="E43" i="2"/>
  <c r="E42" i="2"/>
  <c r="E41" i="2"/>
  <c r="F41" i="2" s="1"/>
  <c r="E40" i="2"/>
  <c r="E39" i="2"/>
  <c r="E38" i="2"/>
  <c r="E37" i="2"/>
  <c r="F37" i="2" s="1"/>
  <c r="E36" i="2"/>
  <c r="E35" i="2"/>
  <c r="E34" i="2"/>
  <c r="E33" i="2"/>
  <c r="F33" i="2" s="1"/>
  <c r="E32" i="2"/>
  <c r="E31" i="2"/>
  <c r="E30" i="2"/>
  <c r="E29" i="2"/>
  <c r="F29" i="2" s="1"/>
  <c r="E28" i="2"/>
  <c r="E27" i="2"/>
  <c r="E26" i="2"/>
  <c r="E25" i="2"/>
  <c r="F25" i="2" s="1"/>
  <c r="E24" i="2"/>
  <c r="E23" i="2"/>
  <c r="E22" i="2"/>
  <c r="E21" i="2"/>
  <c r="F21" i="2" s="1"/>
  <c r="E20" i="2"/>
  <c r="E19" i="2"/>
  <c r="F6" i="2" s="1"/>
  <c r="E18" i="2"/>
  <c r="E17" i="2"/>
  <c r="F17" i="2" s="1"/>
  <c r="E16" i="2"/>
  <c r="E15" i="2"/>
  <c r="E14" i="2"/>
  <c r="E13" i="2"/>
  <c r="F13" i="2" s="1"/>
  <c r="E12" i="2"/>
  <c r="E11" i="2"/>
  <c r="E10" i="2"/>
  <c r="E9" i="2"/>
  <c r="F34" i="2" s="1"/>
  <c r="E8" i="2"/>
  <c r="E7" i="2"/>
  <c r="E6" i="2"/>
  <c r="F51" i="2" s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F7" i="1" s="1"/>
  <c r="G6" i="1"/>
  <c r="E6" i="1"/>
  <c r="F49" i="2" l="1"/>
  <c r="F52" i="2"/>
  <c r="F14" i="2"/>
  <c r="F18" i="2"/>
  <c r="F22" i="2"/>
  <c r="F26" i="2"/>
  <c r="F30" i="2"/>
  <c r="F46" i="2"/>
  <c r="F9" i="2"/>
  <c r="F38" i="2"/>
  <c r="F42" i="2"/>
  <c r="F50" i="2"/>
  <c r="F8" i="2"/>
  <c r="F12" i="2"/>
  <c r="F16" i="2"/>
  <c r="F20" i="2"/>
  <c r="F24" i="2"/>
  <c r="F28" i="2"/>
  <c r="F32" i="2"/>
  <c r="F36" i="2"/>
  <c r="F40" i="2"/>
  <c r="F44" i="2"/>
  <c r="F48" i="2"/>
  <c r="F10" i="2"/>
  <c r="F7" i="2"/>
  <c r="F11" i="2"/>
  <c r="F15" i="2"/>
  <c r="F19" i="2"/>
  <c r="F23" i="2"/>
  <c r="F27" i="2"/>
  <c r="F31" i="2"/>
  <c r="F35" i="2"/>
  <c r="F39" i="2"/>
  <c r="F43" i="2"/>
  <c r="F47" i="2"/>
  <c r="F15" i="1"/>
  <c r="F21" i="1"/>
  <c r="F33" i="1"/>
  <c r="F19" i="1"/>
  <c r="F47" i="1"/>
  <c r="F41" i="1"/>
  <c r="F10" i="1"/>
  <c r="F18" i="1"/>
  <c r="F26" i="1"/>
  <c r="F34" i="1"/>
  <c r="F42" i="1"/>
  <c r="F50" i="1"/>
  <c r="F9" i="1"/>
  <c r="F13" i="1"/>
  <c r="F17" i="1"/>
  <c r="F23" i="1"/>
  <c r="F25" i="1"/>
  <c r="F27" i="1"/>
  <c r="F29" i="1"/>
  <c r="F31" i="1"/>
  <c r="F35" i="1"/>
  <c r="F39" i="1"/>
  <c r="F43" i="1"/>
  <c r="F45" i="1"/>
  <c r="F49" i="1"/>
  <c r="F51" i="1"/>
  <c r="F8" i="1"/>
  <c r="F12" i="1"/>
  <c r="F14" i="1"/>
  <c r="F16" i="1"/>
  <c r="F20" i="1"/>
  <c r="F24" i="1"/>
  <c r="F28" i="1"/>
  <c r="F32" i="1"/>
  <c r="F36" i="1"/>
  <c r="F40" i="1"/>
  <c r="F44" i="1"/>
  <c r="F48" i="1"/>
  <c r="F52" i="1"/>
  <c r="F37" i="1"/>
  <c r="F11" i="1"/>
  <c r="F46" i="1"/>
  <c r="F38" i="1"/>
  <c r="F30" i="1"/>
  <c r="F22" i="1"/>
  <c r="F6" i="1"/>
</calcChain>
</file>

<file path=xl/sharedStrings.xml><?xml version="1.0" encoding="utf-8"?>
<sst xmlns="http://schemas.openxmlformats.org/spreadsheetml/2006/main" count="126" uniqueCount="65">
  <si>
    <t>TRƯỜNG THPT HOÀNG VĂN THỤ</t>
  </si>
  <si>
    <t>BAN THI ĐUA HỌC SINH</t>
  </si>
  <si>
    <t>BẢNG TỔNG HỢP ĐIỂM THI ĐUA TUẦN 6</t>
  </si>
  <si>
    <t xml:space="preserve"> </t>
  </si>
  <si>
    <t>(Từ 09/10/2023 đến 14/10/2023)</t>
  </si>
  <si>
    <t>Lớp</t>
  </si>
  <si>
    <t>TB tiết học</t>
  </si>
  <si>
    <t>TB điểm miệng</t>
  </si>
  <si>
    <t>Điểm giám thị</t>
  </si>
  <si>
    <t>Tổng điểm</t>
  </si>
  <si>
    <t>Xếp thứ</t>
  </si>
  <si>
    <t>Xếp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</si>
  <si>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</si>
  <si>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</si>
  <si>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</si>
  <si>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</si>
  <si>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</si>
  <si>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</si>
  <si>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</si>
  <si>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</si>
  <si>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</si>
  <si>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</si>
  <si>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</si>
  <si>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</si>
  <si>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</si>
  <si>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</si>
  <si>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12A15</t>
  </si>
  <si>
    <t>11A1</t>
  </si>
  <si>
    <t>11A2</t>
  </si>
  <si>
    <t>11A3</t>
  </si>
  <si>
    <t>11A4</t>
  </si>
  <si>
    <t>11A5</t>
  </si>
  <si>
    <t>11A6</t>
  </si>
  <si>
    <t>11A7</t>
  </si>
  <si>
    <t>11A8</t>
  </si>
  <si>
    <t>11D1</t>
  </si>
  <si>
    <t>11D2</t>
  </si>
  <si>
    <t>11D3</t>
  </si>
  <si>
    <t>11D4</t>
  </si>
  <si>
    <t>11D5</t>
  </si>
  <si>
    <t>11D6</t>
  </si>
  <si>
    <t>11D7</t>
  </si>
  <si>
    <t>11D8</t>
  </si>
  <si>
    <t>10A1</t>
  </si>
  <si>
    <t>10A2</t>
  </si>
  <si>
    <t>10A3</t>
  </si>
  <si>
    <t>10A4</t>
  </si>
  <si>
    <t>10A5</t>
  </si>
  <si>
    <t>10A6</t>
  </si>
  <si>
    <t>10A7</t>
  </si>
  <si>
    <t>10D1</t>
  </si>
  <si>
    <t>10D2</t>
  </si>
  <si>
    <t>10D3</t>
  </si>
  <si>
    <t>10D4</t>
  </si>
  <si>
    <t>10D5</t>
  </si>
  <si>
    <t>10D6</t>
  </si>
  <si>
    <t>10D7</t>
  </si>
  <si>
    <t>10D8</t>
  </si>
  <si>
    <t>10D9</t>
  </si>
  <si>
    <r>
      <t xml:space="preserve">- Còn lại là </t>
    </r>
    <r>
      <rPr>
        <b/>
        <sz val="12"/>
        <color theme="1"/>
        <rFont val="Times New Roman"/>
        <family val="1"/>
      </rPr>
      <t>Chưa đạt</t>
    </r>
  </si>
  <si>
    <r>
      <t xml:space="preserve">- Xếp loại </t>
    </r>
    <r>
      <rPr>
        <b/>
        <sz val="12"/>
        <color theme="1"/>
        <rFont val="Times New Roman"/>
        <family val="1"/>
      </rPr>
      <t>Trung bình</t>
    </r>
    <r>
      <rPr>
        <sz val="12"/>
        <color theme="1"/>
        <rFont val="Times New Roman"/>
        <family val="1"/>
      </rPr>
      <t>: Điểm TB Tiết học &gt;=5; TB điểm miệng &gt;=5; Điểm GT &gt;=5</t>
    </r>
  </si>
  <si>
    <r>
      <t>- Xếp loại</t>
    </r>
    <r>
      <rPr>
        <b/>
        <sz val="12"/>
        <color theme="1"/>
        <rFont val="Times New Roman"/>
        <family val="1"/>
      </rPr>
      <t xml:space="preserve"> Tốt</t>
    </r>
    <r>
      <rPr>
        <sz val="12"/>
        <color theme="1"/>
        <rFont val="Times New Roman"/>
        <family val="1"/>
      </rPr>
      <t>: Điểm TB Tiết học &gt;=8; TB điểm miệng &gt;=8; Điểm GT &gt;=8</t>
    </r>
  </si>
  <si>
    <r>
      <t xml:space="preserve">- Xếp loại </t>
    </r>
    <r>
      <rPr>
        <b/>
        <sz val="12"/>
        <color theme="1"/>
        <rFont val="Times New Roman"/>
        <family val="1"/>
      </rPr>
      <t>Khá</t>
    </r>
    <r>
      <rPr>
        <sz val="12"/>
        <color theme="1"/>
        <rFont val="Times New Roman"/>
        <family val="1"/>
      </rPr>
      <t>: Điểm TB Tiết học &gt;=6.5; TB điểm miệng &gt;=6.5; Điểm GT &gt;=6.5</t>
    </r>
  </si>
  <si>
    <r>
      <t xml:space="preserve">- Còn lại xếp loại </t>
    </r>
    <r>
      <rPr>
        <b/>
        <sz val="12"/>
        <color theme="1"/>
        <rFont val="Times New Roman"/>
        <family val="1"/>
      </rPr>
      <t>Chưa đạt</t>
    </r>
  </si>
  <si>
    <t>Tốt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</si>
</sst>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sz val="16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ashDot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Điểm tuần 6-style" pivot="0" count="3">
      <tableStyleElement type="headerRow" dxfId="33"/>
      <tableStyleElement type="firstRowStripe" dxfId="32"/>
      <tableStyleElement type="secondRowStripe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5:G53" totalsRowCount="1" headerRowDxfId="28" dataDxfId="26" headerRowBorderDxfId="27">
  <tableColumns count="7">
    <tableColumn id="1" name="Lớp" totalsRowLabel="- Xếp loại Tốt: Điểm TB Tiết học &gt;=8; TB điểm miệng &gt;=8; Điểm GT &gt;=8" dataDxfId="25" totalsRowDxfId="24"/>
    <tableColumn id="2" name="TB tiết học" dataDxfId="23" totalsRowDxfId="22"/>
    <tableColumn id="3" name="TB điểm miệng" dataDxfId="21" totalsRowDxfId="20"/>
    <tableColumn id="4" name="Điểm giám thị" dataDxfId="19"/>
    <tableColumn id="5" name="Tổng điểm" dataDxfId="18"/>
    <tableColumn id="6" name="Xếp thứ" dataDxfId="17"/>
    <tableColumn id="7" name="Xếp loại" dataDxfId="16"/>
  </tableColumns>
  <tableStyleInfo name="Điểm tuần 6-style" showFirstColumn="1" showLastColumn="1" showRowStripes="1" showColumnStripes="0"/>
</table>
</file>

<file path=xl/tables/table2.xml><?xml version="1.0" encoding="utf-8"?>
<table xmlns="http://schemas.openxmlformats.org/spreadsheetml/2006/main" id="3" name="Table_14" displayName="Table_14" ref="A5:G53" totalsRowCount="1" headerRowDxfId="12" dataDxfId="10" headerRowBorderDxfId="11">
  <tableColumns count="7">
    <tableColumn id="1" name="Lớp" totalsRowLabel="- Xếp loại Tốt: Điểm TB Tiết học &gt;=8; TB điểm miệng &gt;=8; Điểm GT &gt;=8" dataDxfId="9" totalsRowDxfId="2"/>
    <tableColumn id="2" name="TB tiết học" dataDxfId="8" totalsRowDxfId="1"/>
    <tableColumn id="3" name="TB điểm miệng" dataDxfId="7" totalsRowDxfId="0"/>
    <tableColumn id="4" name="Điểm giám thị" dataDxfId="6"/>
    <tableColumn id="5" name="Tổng điểm" dataDxfId="5">
      <calculatedColumnFormula>SUM(B6:D6,C6)</calculatedColumnFormula>
    </tableColumn>
    <tableColumn id="6" name="Xếp thứ" dataDxfId="4">
      <calculatedColumnFormula>RANK(E6,$E$6:$E$52,0)</calculatedColumnFormula>
    </tableColumn>
    <tableColumn id="7" name="Xếp loại" dataDxfId="3">
      <calculatedColumnFormula>IF(AND('Điểm tuần 6'!$B6&gt;=8,'Điểm tuần 6'!$C6&gt;=8,'Điểm tuần 6'!$D6&gt;=8),"Tốt",IF(AND('Điểm tuần 6'!$B6&gt;=6.5,'Điểm tuần 6'!$C6&gt;=6.5,'Điểm tuần 6'!$D6&gt;=6.5),"khá",IF(AND('Điểm tuần 6'!$B6&gt;=5,'Điểm tuần 6'!$C6&gt;=5,'Điểm tuần 6'!$D6&gt;=5),"Trung bình","Chưa đạt")))</calculatedColumnFormula>
    </tableColumn>
  </tableColumns>
  <tableStyleInfo name="Điểm tuần 6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9"/>
  <sheetViews>
    <sheetView showGridLines="0" topLeftCell="A37" workbookViewId="0">
      <selection sqref="A1:G56"/>
    </sheetView>
  </sheetViews>
  <sheetFormatPr defaultColWidth="12.6640625" defaultRowHeight="15" customHeight="1" x14ac:dyDescent="0.25"/>
  <cols>
    <col min="1" max="1" width="12.6640625" customWidth="1"/>
    <col min="2" max="2" width="13.33203125" customWidth="1"/>
    <col min="3" max="3" width="16.88671875" customWidth="1"/>
    <col min="4" max="4" width="15.77734375" customWidth="1"/>
    <col min="5" max="6" width="12.6640625" customWidth="1"/>
    <col min="7" max="7" width="9.88671875" customWidth="1"/>
  </cols>
  <sheetData>
    <row r="1" spans="1:25" ht="15.75" customHeight="1" x14ac:dyDescent="0.3">
      <c r="A1" s="32" t="s">
        <v>0</v>
      </c>
      <c r="B1" s="33"/>
      <c r="C1" s="33"/>
      <c r="D1" s="1"/>
      <c r="E1" s="2"/>
      <c r="F1" s="2"/>
      <c r="G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3">
      <c r="A2" s="32" t="s">
        <v>1</v>
      </c>
      <c r="B2" s="33"/>
      <c r="C2" s="33"/>
      <c r="D2" s="1"/>
      <c r="E2" s="2"/>
      <c r="F2" s="2"/>
      <c r="G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" customHeight="1" x14ac:dyDescent="0.3">
      <c r="A3" s="34" t="s">
        <v>2</v>
      </c>
      <c r="B3" s="33"/>
      <c r="C3" s="33"/>
      <c r="D3" s="33"/>
      <c r="E3" s="33"/>
      <c r="F3" s="33"/>
      <c r="G3" s="33"/>
      <c r="J3" s="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3">
      <c r="A4" s="35" t="s">
        <v>4</v>
      </c>
      <c r="B4" s="33"/>
      <c r="C4" s="33"/>
      <c r="D4" s="33"/>
      <c r="E4" s="33"/>
      <c r="F4" s="33"/>
      <c r="G4" s="3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 x14ac:dyDescent="0.3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3">
      <c r="A6" s="7" t="s">
        <v>12</v>
      </c>
      <c r="B6" s="8">
        <v>10</v>
      </c>
      <c r="C6" s="9">
        <v>9.1</v>
      </c>
      <c r="D6" s="9">
        <v>9.8000000000000007</v>
      </c>
      <c r="E6" s="10">
        <f t="shared" ref="E6:E51" si="0">SUM(B6:D6,C6)</f>
        <v>38</v>
      </c>
      <c r="F6" s="11">
        <f t="shared" ref="F6:F52" si="1">RANK(E6,$E$6:$E$52,0)</f>
        <v>7</v>
      </c>
      <c r="G6" s="12" t="str">
        <f>IF(AND('Điểm tuần 6'!$B6&gt;=8,'Điểm tuần 6'!$C6&gt;=8,'Điểm tuần 6'!$D6&gt;=8),"Tốt",IF(AND('Điểm tuần 6'!$B6&gt;=7,'Điểm tuần 6'!$C6&gt;=7,'Điểm tuần 6'!$D6&gt;=7),"khá",IF(AND('Điểm tuần 6'!$B6&gt;=6,'Điểm tuần 6'!$C6&gt;=6,'Điểm tuần 6'!$D6&gt;=6),"Trung bình","Chưa đạt")))</f>
        <v>Tốt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3">
      <c r="A7" s="13" t="s">
        <v>13</v>
      </c>
      <c r="B7" s="14">
        <v>9.9499999999999993</v>
      </c>
      <c r="C7" s="15">
        <v>8.5</v>
      </c>
      <c r="D7" s="15">
        <v>9.4</v>
      </c>
      <c r="E7" s="16">
        <f t="shared" si="0"/>
        <v>36.35</v>
      </c>
      <c r="F7" s="17">
        <f t="shared" si="1"/>
        <v>17</v>
      </c>
      <c r="G7" s="18" t="str">
        <f>IF(AND('Điểm tuần 6'!$B7&gt;=8,'Điểm tuần 6'!$C7&gt;=8,'Điểm tuần 6'!$D7&gt;=8),"Tốt",IF(AND('Điểm tuần 6'!$B7&gt;=7,'Điểm tuần 6'!$C7&gt;=7,'Điểm tuần 6'!$D7&gt;=7),"khá",IF(AND('Điểm tuần 6'!$B7&gt;=6,'Điểm tuần 6'!$C7&gt;=6,'Điểm tuần 6'!$D7&gt;=6),"Trung bình","Chưa đạt")))</f>
        <v>Tốt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3">
      <c r="A8" s="13" t="s">
        <v>14</v>
      </c>
      <c r="B8" s="14">
        <v>10</v>
      </c>
      <c r="C8" s="15">
        <v>8.6</v>
      </c>
      <c r="D8" s="15">
        <v>9.4</v>
      </c>
      <c r="E8" s="16">
        <f t="shared" si="0"/>
        <v>36.6</v>
      </c>
      <c r="F8" s="17">
        <f t="shared" si="1"/>
        <v>15</v>
      </c>
      <c r="G8" s="18" t="str">
        <f>IF(AND('Điểm tuần 6'!$B8&gt;=8,'Điểm tuần 6'!$C8&gt;=8,'Điểm tuần 6'!$D8&gt;=8),"Tốt",IF(AND('Điểm tuần 6'!$B8&gt;=7,'Điểm tuần 6'!$C8&gt;=7,'Điểm tuần 6'!$D8&gt;=7),"khá",IF(AND('Điểm tuần 6'!$B8&gt;=6,'Điểm tuần 6'!$C8&gt;=6,'Điểm tuần 6'!$D8&gt;=6),"Trung bình","Chưa đạt")))</f>
        <v>Tốt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3">
      <c r="A9" s="13" t="s">
        <v>15</v>
      </c>
      <c r="B9" s="14">
        <v>9.9600000000000009</v>
      </c>
      <c r="C9" s="15">
        <v>8.6999999999999993</v>
      </c>
      <c r="D9" s="15">
        <v>10</v>
      </c>
      <c r="E9" s="16">
        <f t="shared" si="0"/>
        <v>37.36</v>
      </c>
      <c r="F9" s="17">
        <f t="shared" si="1"/>
        <v>12</v>
      </c>
      <c r="G9" s="18" t="str">
        <f>IF(AND('Điểm tuần 6'!$B9&gt;=8,'Điểm tuần 6'!$C9&gt;=8,'Điểm tuần 6'!$D9&gt;=8),"Tốt",IF(AND('Điểm tuần 6'!$B9&gt;=7,'Điểm tuần 6'!$C9&gt;=7,'Điểm tuần 6'!$D9&gt;=7),"khá",IF(AND('Điểm tuần 6'!$B9&gt;=6,'Điểm tuần 6'!$C9&gt;=6,'Điểm tuần 6'!$D9&gt;=6),"Trung bình","Chưa đạt")))</f>
        <v>Tốt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3">
      <c r="A10" s="13" t="s">
        <v>16</v>
      </c>
      <c r="B10" s="14">
        <v>9.98</v>
      </c>
      <c r="C10" s="15">
        <v>7.31</v>
      </c>
      <c r="D10" s="15">
        <v>9.4</v>
      </c>
      <c r="E10" s="16">
        <f t="shared" si="0"/>
        <v>34</v>
      </c>
      <c r="F10" s="17">
        <f t="shared" si="1"/>
        <v>35</v>
      </c>
      <c r="G10" s="18" t="str">
        <f>IF(AND('Điểm tuần 6'!$B10&gt;=8,'Điểm tuần 6'!$C10&gt;=8,'Điểm tuần 6'!$D10&gt;=8),"Tốt",IF(AND('Điểm tuần 6'!$B10&gt;=7,'Điểm tuần 6'!$C10&gt;=7,'Điểm tuần 6'!$D10&gt;=7),"khá",IF(AND('Điểm tuần 6'!$B10&gt;=6,'Điểm tuần 6'!$C10&gt;=6,'Điểm tuần 6'!$D10&gt;=6),"Trung bình","Chưa đạt")))</f>
        <v>khá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3">
      <c r="A11" s="13" t="s">
        <v>17</v>
      </c>
      <c r="B11" s="14">
        <v>9.9</v>
      </c>
      <c r="C11" s="15">
        <v>9.1999999999999993</v>
      </c>
      <c r="D11" s="15">
        <v>9</v>
      </c>
      <c r="E11" s="16">
        <f t="shared" si="0"/>
        <v>37.299999999999997</v>
      </c>
      <c r="F11" s="17">
        <f t="shared" si="1"/>
        <v>14</v>
      </c>
      <c r="G11" s="18" t="str">
        <f>IF(AND('Điểm tuần 6'!$B11&gt;=8,'Điểm tuần 6'!$C11&gt;=8,'Điểm tuần 6'!$D11&gt;=8),"Tốt",IF(AND('Điểm tuần 6'!$B11&gt;=7,'Điểm tuần 6'!$C11&gt;=7,'Điểm tuần 6'!$D11&gt;=7),"khá",IF(AND('Điểm tuần 6'!$B11&gt;=6,'Điểm tuần 6'!$C11&gt;=6,'Điểm tuần 6'!$D11&gt;=6),"Trung bình","Chưa đạt")))</f>
        <v>Tốt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3">
      <c r="A12" s="13" t="s">
        <v>18</v>
      </c>
      <c r="B12" s="14">
        <v>9.9499999999999993</v>
      </c>
      <c r="C12" s="15">
        <v>6.5</v>
      </c>
      <c r="D12" s="15">
        <v>9.4</v>
      </c>
      <c r="E12" s="16">
        <f t="shared" si="0"/>
        <v>32.35</v>
      </c>
      <c r="F12" s="17">
        <f t="shared" si="1"/>
        <v>45</v>
      </c>
      <c r="G12" s="18" t="str">
        <f>IF(AND('Điểm tuần 6'!$B12&gt;=8,'Điểm tuần 6'!$C12&gt;=8,'Điểm tuần 6'!$D12&gt;=8),"Tốt",IF(AND('Điểm tuần 6'!$B12&gt;=7,'Điểm tuần 6'!$C12&gt;=7,'Điểm tuần 6'!$D12&gt;=7),"khá",IF(AND('Điểm tuần 6'!$B12&gt;=6,'Điểm tuần 6'!$C12&gt;=6,'Điểm tuần 6'!$D12&gt;=6),"Trung bình","Chưa đạt")))</f>
        <v>Trung bình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3">
      <c r="A13" s="13" t="s">
        <v>19</v>
      </c>
      <c r="B13" s="14">
        <v>9.6</v>
      </c>
      <c r="C13" s="19">
        <v>7</v>
      </c>
      <c r="D13" s="15">
        <v>9.4</v>
      </c>
      <c r="E13" s="16">
        <f t="shared" si="0"/>
        <v>33</v>
      </c>
      <c r="F13" s="17">
        <f t="shared" si="1"/>
        <v>41</v>
      </c>
      <c r="G13" s="18" t="str">
        <f>IF(AND('Điểm tuần 6'!$B13&gt;=8,'Điểm tuần 6'!$C13&gt;=8,'Điểm tuần 6'!$D13&gt;=8),"Tốt",IF(AND('Điểm tuần 6'!$B13&gt;=7,'Điểm tuần 6'!$C13&gt;=7,'Điểm tuần 6'!$D13&gt;=7),"khá",IF(AND('Điểm tuần 6'!$B13&gt;=6,'Điểm tuần 6'!$C13&gt;=6,'Điểm tuần 6'!$D13&gt;=6),"Trung bình","Chưa đạt")))</f>
        <v>khá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3">
      <c r="A14" s="13" t="s">
        <v>20</v>
      </c>
      <c r="B14" s="14">
        <v>9.98</v>
      </c>
      <c r="C14" s="15">
        <v>7.7</v>
      </c>
      <c r="D14" s="15">
        <v>9.8000000000000007</v>
      </c>
      <c r="E14" s="16">
        <f t="shared" si="0"/>
        <v>35.18</v>
      </c>
      <c r="F14" s="17">
        <f t="shared" si="1"/>
        <v>24</v>
      </c>
      <c r="G14" s="18" t="str">
        <f>IF(AND('Điểm tuần 6'!$B14&gt;=8,'Điểm tuần 6'!$C14&gt;=8,'Điểm tuần 6'!$D14&gt;=8),"Tốt",IF(AND('Điểm tuần 6'!$B14&gt;=7,'Điểm tuần 6'!$C14&gt;=7,'Điểm tuần 6'!$D14&gt;=7),"khá",IF(AND('Điểm tuần 6'!$B14&gt;=6,'Điểm tuần 6'!$C14&gt;=6,'Điểm tuần 6'!$D14&gt;=6),"Trung bình","Chưa đạt")))</f>
        <v>khá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3">
      <c r="A15" s="13" t="s">
        <v>21</v>
      </c>
      <c r="B15" s="14">
        <v>10</v>
      </c>
      <c r="C15" s="15">
        <v>8.3000000000000007</v>
      </c>
      <c r="D15" s="15">
        <v>9.8000000000000007</v>
      </c>
      <c r="E15" s="16">
        <f t="shared" si="0"/>
        <v>36.400000000000006</v>
      </c>
      <c r="F15" s="17">
        <f t="shared" si="1"/>
        <v>16</v>
      </c>
      <c r="G15" s="18" t="str">
        <f>IF(AND('Điểm tuần 6'!$B15&gt;=8,'Điểm tuần 6'!$C15&gt;=8,'Điểm tuần 6'!$D15&gt;=8),"Tốt",IF(AND('Điểm tuần 6'!$B15&gt;=7,'Điểm tuần 6'!$C15&gt;=7,'Điểm tuần 6'!$D15&gt;=7),"khá",IF(AND('Điểm tuần 6'!$B15&gt;=6,'Điểm tuần 6'!$C15&gt;=6,'Điểm tuần 6'!$D15&gt;=6),"Trung bình","Chưa đạt")))</f>
        <v>Tốt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3">
      <c r="A16" s="13" t="s">
        <v>22</v>
      </c>
      <c r="B16" s="14">
        <v>9.9</v>
      </c>
      <c r="C16" s="15">
        <v>7.6</v>
      </c>
      <c r="D16" s="15">
        <v>10</v>
      </c>
      <c r="E16" s="16">
        <f t="shared" si="0"/>
        <v>35.1</v>
      </c>
      <c r="F16" s="17">
        <f t="shared" si="1"/>
        <v>25</v>
      </c>
      <c r="G16" s="18" t="str">
        <f>IF(AND('Điểm tuần 6'!$B16&gt;=8,'Điểm tuần 6'!$C16&gt;=8,'Điểm tuần 6'!$D16&gt;=8),"Tốt",IF(AND('Điểm tuần 6'!$B16&gt;=7,'Điểm tuần 6'!$C16&gt;=7,'Điểm tuần 6'!$D16&gt;=7),"khá",IF(AND('Điểm tuần 6'!$B16&gt;=6,'Điểm tuần 6'!$C16&gt;=6,'Điểm tuần 6'!$D16&gt;=6),"Trung bình","Chưa đạt")))</f>
        <v>khá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3">
      <c r="A17" s="13" t="s">
        <v>23</v>
      </c>
      <c r="B17" s="14">
        <v>9.98</v>
      </c>
      <c r="C17" s="15">
        <v>8.1999999999999993</v>
      </c>
      <c r="D17" s="15">
        <v>9.6</v>
      </c>
      <c r="E17" s="16">
        <f t="shared" si="0"/>
        <v>35.980000000000004</v>
      </c>
      <c r="F17" s="17">
        <f t="shared" si="1"/>
        <v>19</v>
      </c>
      <c r="G17" s="18" t="str">
        <f>IF(AND('Điểm tuần 6'!$B17&gt;=8,'Điểm tuần 6'!$C17&gt;=8,'Điểm tuần 6'!$D17&gt;=8),"Tốt",IF(AND('Điểm tuần 6'!$B17&gt;=7,'Điểm tuần 6'!$C17&gt;=7,'Điểm tuần 6'!$D17&gt;=7),"khá",IF(AND('Điểm tuần 6'!$B17&gt;=6,'Điểm tuần 6'!$C17&gt;=6,'Điểm tuần 6'!$D17&gt;=6),"Trung bình","Chưa đạt")))</f>
        <v>Tốt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3">
      <c r="A18" s="13" t="s">
        <v>24</v>
      </c>
      <c r="B18" s="14">
        <v>9.94</v>
      </c>
      <c r="C18" s="15">
        <v>7.57</v>
      </c>
      <c r="D18" s="15">
        <v>9</v>
      </c>
      <c r="E18" s="16">
        <f t="shared" si="0"/>
        <v>34.08</v>
      </c>
      <c r="F18" s="17">
        <f t="shared" si="1"/>
        <v>33</v>
      </c>
      <c r="G18" s="18" t="str">
        <f>IF(AND('Điểm tuần 6'!$B18&gt;=8,'Điểm tuần 6'!$C18&gt;=8,'Điểm tuần 6'!$D18&gt;=8),"Tốt",IF(AND('Điểm tuần 6'!$B18&gt;=7,'Điểm tuần 6'!$C18&gt;=7,'Điểm tuần 6'!$D18&gt;=7),"khá",IF(AND('Điểm tuần 6'!$B18&gt;=6,'Điểm tuần 6'!$C18&gt;=6,'Điểm tuần 6'!$D18&gt;=6),"Trung bình","Chưa đạt")))</f>
        <v>khá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3">
      <c r="A19" s="13" t="s">
        <v>25</v>
      </c>
      <c r="B19" s="14">
        <v>10</v>
      </c>
      <c r="C19" s="15">
        <v>5.8</v>
      </c>
      <c r="D19" s="15">
        <v>9.6</v>
      </c>
      <c r="E19" s="16">
        <f t="shared" si="0"/>
        <v>31.2</v>
      </c>
      <c r="F19" s="17">
        <f t="shared" si="1"/>
        <v>46</v>
      </c>
      <c r="G19" s="18" t="str">
        <f>IF(AND('Điểm tuần 6'!$B19&gt;=8,'Điểm tuần 6'!$C19&gt;=8,'Điểm tuần 6'!$D19&gt;=8),"Tốt",IF(AND('Điểm tuần 6'!$B19&gt;=7,'Điểm tuần 6'!$C19&gt;=7,'Điểm tuần 6'!$D19&gt;=7),"khá",IF(AND('Điểm tuần 6'!$B19&gt;=6,'Điểm tuần 6'!$C19&gt;=6,'Điểm tuần 6'!$D19&gt;=6),"Trung bình","Chưa đạt")))</f>
        <v>Chưa đạt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3">
      <c r="A20" s="13" t="s">
        <v>26</v>
      </c>
      <c r="B20" s="14">
        <v>10</v>
      </c>
      <c r="C20" s="19">
        <v>7</v>
      </c>
      <c r="D20" s="15">
        <v>6.6</v>
      </c>
      <c r="E20" s="16">
        <f t="shared" si="0"/>
        <v>30.6</v>
      </c>
      <c r="F20" s="17">
        <f t="shared" si="1"/>
        <v>47</v>
      </c>
      <c r="G20" s="18" t="str">
        <f>IF(AND('Điểm tuần 6'!$B20&gt;=8,'Điểm tuần 6'!$C20&gt;=8,'Điểm tuần 6'!$D20&gt;=8),"Tốt",IF(AND('Điểm tuần 6'!$B20&gt;=7,'Điểm tuần 6'!$C20&gt;=7,'Điểm tuần 6'!$D20&gt;=7),"khá",IF(AND('Điểm tuần 6'!$B20&gt;=6,'Điểm tuần 6'!$C20&gt;=6,'Điểm tuần 6'!$D20&gt;=6),"Trung bình","Chưa đạt")))</f>
        <v>Trung bình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3">
      <c r="A21" s="13" t="s">
        <v>27</v>
      </c>
      <c r="B21" s="14">
        <v>9.9600000000000009</v>
      </c>
      <c r="C21" s="15">
        <v>9.3800000000000008</v>
      </c>
      <c r="D21" s="15">
        <v>9.8000000000000007</v>
      </c>
      <c r="E21" s="16">
        <f t="shared" si="0"/>
        <v>38.520000000000003</v>
      </c>
      <c r="F21" s="17">
        <f t="shared" si="1"/>
        <v>2</v>
      </c>
      <c r="G21" s="18" t="str">
        <f>IF(AND('Điểm tuần 6'!$B21&gt;=8,'Điểm tuần 6'!$C21&gt;=8,'Điểm tuần 6'!$D21&gt;=8),"Tốt",IF(AND('Điểm tuần 6'!$B21&gt;=7,'Điểm tuần 6'!$C21&gt;=7,'Điểm tuần 6'!$D21&gt;=7),"khá",IF(AND('Điểm tuần 6'!$B21&gt;=6,'Điểm tuần 6'!$C21&gt;=6,'Điểm tuần 6'!$D21&gt;=6),"Trung bình","Chưa đạt")))</f>
        <v>Tốt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3">
      <c r="A22" s="13" t="s">
        <v>28</v>
      </c>
      <c r="B22" s="14">
        <v>9.91</v>
      </c>
      <c r="C22" s="15">
        <v>9.33</v>
      </c>
      <c r="D22" s="15">
        <v>9.6</v>
      </c>
      <c r="E22" s="16">
        <f t="shared" si="0"/>
        <v>38.17</v>
      </c>
      <c r="F22" s="17">
        <f t="shared" si="1"/>
        <v>6</v>
      </c>
      <c r="G22" s="18" t="str">
        <f>IF(AND('Điểm tuần 6'!$B22&gt;=8,'Điểm tuần 6'!$C22&gt;=8,'Điểm tuần 6'!$D22&gt;=8),"Tốt",IF(AND('Điểm tuần 6'!$B22&gt;=7,'Điểm tuần 6'!$C22&gt;=7,'Điểm tuần 6'!$D22&gt;=7),"khá",IF(AND('Điểm tuần 6'!$B22&gt;=6,'Điểm tuần 6'!$C22&gt;=6,'Điểm tuần 6'!$D22&gt;=6),"Trung bình","Chưa đạt")))</f>
        <v>Tốt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3">
      <c r="A23" s="13" t="s">
        <v>29</v>
      </c>
      <c r="B23" s="14">
        <v>9.94</v>
      </c>
      <c r="C23" s="15">
        <v>7.68</v>
      </c>
      <c r="D23" s="15">
        <v>8.6</v>
      </c>
      <c r="E23" s="16">
        <f t="shared" si="0"/>
        <v>33.9</v>
      </c>
      <c r="F23" s="17">
        <f t="shared" si="1"/>
        <v>36</v>
      </c>
      <c r="G23" s="18" t="str">
        <f>IF(AND('Điểm tuần 6'!$B23&gt;=8,'Điểm tuần 6'!$C23&gt;=8,'Điểm tuần 6'!$D23&gt;=8),"Tốt",IF(AND('Điểm tuần 6'!$B23&gt;=7,'Điểm tuần 6'!$C23&gt;=7,'Điểm tuần 6'!$D23&gt;=7),"khá",IF(AND('Điểm tuần 6'!$B23&gt;=6,'Điểm tuần 6'!$C23&gt;=6,'Điểm tuần 6'!$D23&gt;=6),"Trung bình","Chưa đạt")))</f>
        <v>khá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3">
      <c r="A24" s="13" t="s">
        <v>30</v>
      </c>
      <c r="B24" s="14">
        <v>9.85</v>
      </c>
      <c r="C24" s="15">
        <v>7.9</v>
      </c>
      <c r="D24" s="15">
        <v>8.6</v>
      </c>
      <c r="E24" s="16">
        <f t="shared" si="0"/>
        <v>34.25</v>
      </c>
      <c r="F24" s="17">
        <f t="shared" si="1"/>
        <v>31</v>
      </c>
      <c r="G24" s="18" t="str">
        <f>IF(AND('Điểm tuần 6'!$B24&gt;=8,'Điểm tuần 6'!$C24&gt;=8,'Điểm tuần 6'!$D24&gt;=8),"Tốt",IF(AND('Điểm tuần 6'!$B24&gt;=7,'Điểm tuần 6'!$C24&gt;=7,'Điểm tuần 6'!$D24&gt;=7),"khá",IF(AND('Điểm tuần 6'!$B24&gt;=6,'Điểm tuần 6'!$C24&gt;=6,'Điểm tuần 6'!$D24&gt;=6),"Trung bình","Chưa đạt")))</f>
        <v>khá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3">
      <c r="A25" s="13" t="s">
        <v>31</v>
      </c>
      <c r="B25" s="14">
        <v>9.94</v>
      </c>
      <c r="C25" s="15">
        <v>7.2</v>
      </c>
      <c r="D25" s="15">
        <v>10</v>
      </c>
      <c r="E25" s="16">
        <f t="shared" si="0"/>
        <v>34.340000000000003</v>
      </c>
      <c r="F25" s="17">
        <f t="shared" si="1"/>
        <v>30</v>
      </c>
      <c r="G25" s="18" t="str">
        <f>IF(AND('Điểm tuần 6'!$B25&gt;=8,'Điểm tuần 6'!$C25&gt;=8,'Điểm tuần 6'!$D25&gt;=8),"Tốt",IF(AND('Điểm tuần 6'!$B25&gt;=7,'Điểm tuần 6'!$C25&gt;=7,'Điểm tuần 6'!$D25&gt;=7),"khá",IF(AND('Điểm tuần 6'!$B25&gt;=6,'Điểm tuần 6'!$C25&gt;=6,'Điểm tuần 6'!$D25&gt;=6),"Trung bình","Chưa đạt")))</f>
        <v>khá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3">
      <c r="A26" s="13" t="s">
        <v>32</v>
      </c>
      <c r="B26" s="14">
        <v>9.98</v>
      </c>
      <c r="C26" s="15">
        <v>6.63</v>
      </c>
      <c r="D26" s="15">
        <v>9.6</v>
      </c>
      <c r="E26" s="16">
        <f t="shared" si="0"/>
        <v>32.840000000000003</v>
      </c>
      <c r="F26" s="17">
        <f t="shared" si="1"/>
        <v>42</v>
      </c>
      <c r="G26" s="18" t="str">
        <f>IF(AND('Điểm tuần 6'!$B26&gt;=8,'Điểm tuần 6'!$C26&gt;=8,'Điểm tuần 6'!$D26&gt;=8),"Tốt",IF(AND('Điểm tuần 6'!$B26&gt;=7,'Điểm tuần 6'!$C26&gt;=7,'Điểm tuần 6'!$D26&gt;=7),"khá",IF(AND('Điểm tuần 6'!$B26&gt;=6,'Điểm tuần 6'!$C26&gt;=6,'Điểm tuần 6'!$D26&gt;=6),"Trung bình","Chưa đạt")))</f>
        <v>Trung bình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3">
      <c r="A27" s="13" t="s">
        <v>33</v>
      </c>
      <c r="B27" s="14">
        <v>9.57</v>
      </c>
      <c r="C27" s="15">
        <v>7.53</v>
      </c>
      <c r="D27" s="15">
        <v>8.4</v>
      </c>
      <c r="E27" s="16">
        <f t="shared" si="0"/>
        <v>33.03</v>
      </c>
      <c r="F27" s="17">
        <f t="shared" si="1"/>
        <v>40</v>
      </c>
      <c r="G27" s="18" t="str">
        <f>IF(AND('Điểm tuần 6'!$B27&gt;=8,'Điểm tuần 6'!$C27&gt;=8,'Điểm tuần 6'!$D27&gt;=8),"Tốt",IF(AND('Điểm tuần 6'!$B27&gt;=7,'Điểm tuần 6'!$C27&gt;=7,'Điểm tuần 6'!$D27&gt;=7),"khá",IF(AND('Điểm tuần 6'!$B27&gt;=6,'Điểm tuần 6'!$C27&gt;=6,'Điểm tuần 6'!$D27&gt;=6),"Trung bình","Chưa đạt")))</f>
        <v>khá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3">
      <c r="A28" s="13" t="s">
        <v>34</v>
      </c>
      <c r="B28" s="14">
        <v>10</v>
      </c>
      <c r="C28" s="15">
        <v>7.7</v>
      </c>
      <c r="D28" s="15">
        <v>9.6</v>
      </c>
      <c r="E28" s="16">
        <f t="shared" si="0"/>
        <v>35</v>
      </c>
      <c r="F28" s="17">
        <f t="shared" si="1"/>
        <v>26</v>
      </c>
      <c r="G28" s="18" t="str">
        <f>IF(AND('Điểm tuần 6'!$B28&gt;=8,'Điểm tuần 6'!$C28&gt;=8,'Điểm tuần 6'!$D28&gt;=8),"Tốt",IF(AND('Điểm tuần 6'!$B28&gt;=7,'Điểm tuần 6'!$C28&gt;=7,'Điểm tuần 6'!$D28&gt;=7),"khá",IF(AND('Điểm tuần 6'!$B28&gt;=6,'Điểm tuần 6'!$C28&gt;=6,'Điểm tuần 6'!$D28&gt;=6),"Trung bình","Chưa đạt")))</f>
        <v>khá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3">
      <c r="A29" s="20" t="s">
        <v>35</v>
      </c>
      <c r="B29" s="21">
        <v>9.9499999999999993</v>
      </c>
      <c r="C29" s="22">
        <v>8.5</v>
      </c>
      <c r="D29" s="22">
        <v>9</v>
      </c>
      <c r="E29" s="23">
        <f t="shared" si="0"/>
        <v>35.950000000000003</v>
      </c>
      <c r="F29" s="24">
        <f t="shared" si="1"/>
        <v>20</v>
      </c>
      <c r="G29" s="25" t="str">
        <f>IF(AND('Điểm tuần 6'!$B29&gt;=8,'Điểm tuần 6'!$C29&gt;=8,'Điểm tuần 6'!$D29&gt;=8),"Tốt",IF(AND('Điểm tuần 6'!$B29&gt;=7,'Điểm tuần 6'!$C29&gt;=7,'Điểm tuần 6'!$D29&gt;=7),"khá",IF(AND('Điểm tuần 6'!$B29&gt;=6,'Điểm tuần 6'!$C29&gt;=6,'Điểm tuần 6'!$D29&gt;=6),"Trung bình","Chưa đạt")))</f>
        <v>Tốt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3">
      <c r="A30" s="26" t="s">
        <v>36</v>
      </c>
      <c r="B30" s="27">
        <v>9.98</v>
      </c>
      <c r="C30" s="28">
        <v>8.89</v>
      </c>
      <c r="D30" s="28">
        <v>9.6</v>
      </c>
      <c r="E30" s="29">
        <f t="shared" si="0"/>
        <v>37.36</v>
      </c>
      <c r="F30" s="30">
        <f t="shared" si="1"/>
        <v>12</v>
      </c>
      <c r="G30" s="31" t="str">
        <f>IF(AND('Điểm tuần 6'!$B30&gt;=8,'Điểm tuần 6'!$C30&gt;=8,'Điểm tuần 6'!$D30&gt;=8),"Tốt",IF(AND('Điểm tuần 6'!$B30&gt;=7,'Điểm tuần 6'!$C30&gt;=7,'Điểm tuần 6'!$D30&gt;=7),"khá",IF(AND('Điểm tuần 6'!$B30&gt;=6,'Điểm tuần 6'!$C30&gt;=6,'Điểm tuần 6'!$D30&gt;=6),"Trung bình","Chưa đạt")))</f>
        <v>Tốt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3">
      <c r="A31" s="13" t="s">
        <v>37</v>
      </c>
      <c r="B31" s="14">
        <v>9.9</v>
      </c>
      <c r="C31" s="15">
        <v>7.79</v>
      </c>
      <c r="D31" s="15">
        <v>9.4</v>
      </c>
      <c r="E31" s="16">
        <f t="shared" si="0"/>
        <v>34.880000000000003</v>
      </c>
      <c r="F31" s="17">
        <f t="shared" si="1"/>
        <v>28</v>
      </c>
      <c r="G31" s="18" t="str">
        <f>IF(AND('Điểm tuần 6'!$B31&gt;=8,'Điểm tuần 6'!$C31&gt;=8,'Điểm tuần 6'!$D31&gt;=8),"Tốt",IF(AND('Điểm tuần 6'!$B31&gt;=7,'Điểm tuần 6'!$C31&gt;=7,'Điểm tuần 6'!$D31&gt;=7),"khá",IF(AND('Điểm tuần 6'!$B31&gt;=6,'Điểm tuần 6'!$C31&gt;=6,'Điểm tuần 6'!$D31&gt;=6),"Trung bình","Chưa đạt")))</f>
        <v>khá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3">
      <c r="A32" s="13" t="s">
        <v>38</v>
      </c>
      <c r="B32" s="14">
        <v>9.9</v>
      </c>
      <c r="C32" s="15">
        <v>8.3000000000000007</v>
      </c>
      <c r="D32" s="15">
        <v>9.8000000000000007</v>
      </c>
      <c r="E32" s="16">
        <f t="shared" si="0"/>
        <v>36.300000000000004</v>
      </c>
      <c r="F32" s="17">
        <f t="shared" si="1"/>
        <v>18</v>
      </c>
      <c r="G32" s="18" t="str">
        <f>IF(AND('Điểm tuần 6'!$B32&gt;=8,'Điểm tuần 6'!$C32&gt;=8,'Điểm tuần 6'!$D32&gt;=8),"Tốt",IF(AND('Điểm tuần 6'!$B32&gt;=7,'Điểm tuần 6'!$C32&gt;=7,'Điểm tuần 6'!$D32&gt;=7),"khá",IF(AND('Điểm tuần 6'!$B32&gt;=6,'Điểm tuần 6'!$C32&gt;=6,'Điểm tuần 6'!$D32&gt;=6),"Trung bình","Chưa đạt")))</f>
        <v>Tốt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3">
      <c r="A33" s="13" t="s">
        <v>39</v>
      </c>
      <c r="B33" s="14">
        <v>10</v>
      </c>
      <c r="C33" s="15">
        <v>9.1999999999999993</v>
      </c>
      <c r="D33" s="15">
        <v>9.6</v>
      </c>
      <c r="E33" s="16">
        <f t="shared" si="0"/>
        <v>38</v>
      </c>
      <c r="F33" s="17">
        <f t="shared" si="1"/>
        <v>7</v>
      </c>
      <c r="G33" s="18" t="str">
        <f>IF(AND('Điểm tuần 6'!$B33&gt;=8,'Điểm tuần 6'!$C33&gt;=8,'Điểm tuần 6'!$D33&gt;=8),"Tốt",IF(AND('Điểm tuần 6'!$B33&gt;=7,'Điểm tuần 6'!$C33&gt;=7,'Điểm tuần 6'!$D33&gt;=7),"khá",IF(AND('Điểm tuần 6'!$B33&gt;=6,'Điểm tuần 6'!$C33&gt;=6,'Điểm tuần 6'!$D33&gt;=6),"Trung bình","Chưa đạt")))</f>
        <v>Tốt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3">
      <c r="A34" s="13" t="s">
        <v>40</v>
      </c>
      <c r="B34" s="14">
        <v>9.98</v>
      </c>
      <c r="C34" s="15">
        <v>9.3000000000000007</v>
      </c>
      <c r="D34" s="15">
        <v>9.8000000000000007</v>
      </c>
      <c r="E34" s="16">
        <f t="shared" si="0"/>
        <v>38.380000000000003</v>
      </c>
      <c r="F34" s="17">
        <f t="shared" si="1"/>
        <v>5</v>
      </c>
      <c r="G34" s="18" t="str">
        <f>IF(AND('Điểm tuần 6'!$B34&gt;=8,'Điểm tuần 6'!$C34&gt;=8,'Điểm tuần 6'!$D34&gt;=8),"Tốt",IF(AND('Điểm tuần 6'!$B34&gt;=7,'Điểm tuần 6'!$C34&gt;=7,'Điểm tuần 6'!$D34&gt;=7),"khá",IF(AND('Điểm tuần 6'!$B34&gt;=6,'Điểm tuần 6'!$C34&gt;=6,'Điểm tuần 6'!$D34&gt;=6),"Trung bình","Chưa đạt")))</f>
        <v>Tốt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3">
      <c r="A35" s="13" t="s">
        <v>41</v>
      </c>
      <c r="B35" s="14">
        <v>10</v>
      </c>
      <c r="C35" s="15">
        <v>7.97</v>
      </c>
      <c r="D35" s="15">
        <v>9</v>
      </c>
      <c r="E35" s="16">
        <f t="shared" si="0"/>
        <v>34.94</v>
      </c>
      <c r="F35" s="17">
        <f t="shared" si="1"/>
        <v>27</v>
      </c>
      <c r="G35" s="18" t="str">
        <f>IF(AND('Điểm tuần 6'!$B35&gt;=8,'Điểm tuần 6'!$C35&gt;=8,'Điểm tuần 6'!$D35&gt;=8),"Tốt",IF(AND('Điểm tuần 6'!$B35&gt;=7,'Điểm tuần 6'!$C35&gt;=7,'Điểm tuần 6'!$D35&gt;=7),"khá",IF(AND('Điểm tuần 6'!$B35&gt;=6,'Điểm tuần 6'!$C35&gt;=6,'Điểm tuần 6'!$D35&gt;=6),"Trung bình","Chưa đạt")))</f>
        <v>khá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3">
      <c r="A36" s="13" t="s">
        <v>42</v>
      </c>
      <c r="B36" s="14">
        <v>9.9700000000000006</v>
      </c>
      <c r="C36" s="19">
        <v>8</v>
      </c>
      <c r="D36" s="15">
        <v>9.6</v>
      </c>
      <c r="E36" s="16">
        <f t="shared" si="0"/>
        <v>35.57</v>
      </c>
      <c r="F36" s="17">
        <f t="shared" si="1"/>
        <v>23</v>
      </c>
      <c r="G36" s="18" t="str">
        <f>IF(AND('Điểm tuần 6'!$B36&gt;=8,'Điểm tuần 6'!$C36&gt;=8,'Điểm tuần 6'!$D36&gt;=8),"Tốt",IF(AND('Điểm tuần 6'!$B36&gt;=7,'Điểm tuần 6'!$C36&gt;=7,'Điểm tuần 6'!$D36&gt;=7),"khá",IF(AND('Điểm tuần 6'!$B36&gt;=6,'Điểm tuần 6'!$C36&gt;=6,'Điểm tuần 6'!$D36&gt;=6),"Trung bình","Chưa đạt")))</f>
        <v>Tốt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3">
      <c r="A37" s="13" t="s">
        <v>43</v>
      </c>
      <c r="B37" s="14">
        <v>10</v>
      </c>
      <c r="C37" s="15">
        <v>9.3000000000000007</v>
      </c>
      <c r="D37" s="15">
        <v>9.8000000000000007</v>
      </c>
      <c r="E37" s="16">
        <f t="shared" si="0"/>
        <v>38.400000000000006</v>
      </c>
      <c r="F37" s="17">
        <f t="shared" si="1"/>
        <v>3</v>
      </c>
      <c r="G37" s="18" t="str">
        <f>IF(AND('Điểm tuần 6'!$B37&gt;=8,'Điểm tuần 6'!$C37&gt;=8,'Điểm tuần 6'!$D37&gt;=8),"Tốt",IF(AND('Điểm tuần 6'!$B37&gt;=7,'Điểm tuần 6'!$C37&gt;=7,'Điểm tuần 6'!$D37&gt;=7),"khá",IF(AND('Điểm tuần 6'!$B37&gt;=6,'Điểm tuần 6'!$C37&gt;=6,'Điểm tuần 6'!$D37&gt;=6),"Trung bình","Chưa đạt")))</f>
        <v>Tốt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3">
      <c r="A38" s="13" t="s">
        <v>44</v>
      </c>
      <c r="B38" s="14">
        <v>8</v>
      </c>
      <c r="C38" s="19">
        <v>8</v>
      </c>
      <c r="D38" s="15">
        <v>8.4</v>
      </c>
      <c r="E38" s="16">
        <f t="shared" si="0"/>
        <v>32.4</v>
      </c>
      <c r="F38" s="17">
        <f t="shared" si="1"/>
        <v>44</v>
      </c>
      <c r="G38" s="18" t="str">
        <f>IF(AND('Điểm tuần 6'!$B38&gt;=8,'Điểm tuần 6'!$C38&gt;=8,'Điểm tuần 6'!$D38&gt;=8),"Tốt",IF(AND('Điểm tuần 6'!$B38&gt;=7,'Điểm tuần 6'!$C38&gt;=7,'Điểm tuần 6'!$D38&gt;=7),"khá",IF(AND('Điểm tuần 6'!$B38&gt;=6,'Điểm tuần 6'!$C38&gt;=6,'Điểm tuần 6'!$D38&gt;=6),"Trung bình","Chưa đạt")))</f>
        <v>Tốt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3">
      <c r="A39" s="13" t="s">
        <v>45</v>
      </c>
      <c r="B39" s="14">
        <v>9.9</v>
      </c>
      <c r="C39" s="19">
        <v>7</v>
      </c>
      <c r="D39" s="15">
        <v>10</v>
      </c>
      <c r="E39" s="16">
        <f t="shared" si="0"/>
        <v>33.9</v>
      </c>
      <c r="F39" s="17">
        <f t="shared" si="1"/>
        <v>36</v>
      </c>
      <c r="G39" s="18" t="str">
        <f>IF(AND('Điểm tuần 6'!$B39&gt;=8,'Điểm tuần 6'!$C39&gt;=8,'Điểm tuần 6'!$D39&gt;=8),"Tốt",IF(AND('Điểm tuần 6'!$B39&gt;=7,'Điểm tuần 6'!$C39&gt;=7,'Điểm tuần 6'!$D39&gt;=7),"khá",IF(AND('Điểm tuần 6'!$B39&gt;=6,'Điểm tuần 6'!$C39&gt;=6,'Điểm tuần 6'!$D39&gt;=6),"Trung bình","Chưa đạt")))</f>
        <v>khá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3">
      <c r="A40" s="13" t="s">
        <v>46</v>
      </c>
      <c r="B40" s="14">
        <v>9.5</v>
      </c>
      <c r="C40" s="15">
        <v>7.8</v>
      </c>
      <c r="D40" s="15">
        <v>9.6</v>
      </c>
      <c r="E40" s="16">
        <f t="shared" si="0"/>
        <v>34.699999999999996</v>
      </c>
      <c r="F40" s="17">
        <f t="shared" si="1"/>
        <v>29</v>
      </c>
      <c r="G40" s="18" t="str">
        <f>IF(AND('Điểm tuần 6'!$B40&gt;=8,'Điểm tuần 6'!$C40&gt;=8,'Điểm tuần 6'!$D40&gt;=8),"Tốt",IF(AND('Điểm tuần 6'!$B40&gt;=7,'Điểm tuần 6'!$C40&gt;=7,'Điểm tuần 6'!$D40&gt;=7),"khá",IF(AND('Điểm tuần 6'!$B40&gt;=6,'Điểm tuần 6'!$C40&gt;=6,'Điểm tuần 6'!$D40&gt;=6),"Trung bình","Chưa đạt")))</f>
        <v>khá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3">
      <c r="A41" s="13" t="s">
        <v>47</v>
      </c>
      <c r="B41" s="14">
        <v>10</v>
      </c>
      <c r="C41" s="19">
        <v>10</v>
      </c>
      <c r="D41" s="15">
        <v>9.8000000000000007</v>
      </c>
      <c r="E41" s="16">
        <f t="shared" si="0"/>
        <v>39.799999999999997</v>
      </c>
      <c r="F41" s="17">
        <f t="shared" si="1"/>
        <v>1</v>
      </c>
      <c r="G41" s="18" t="str">
        <f>IF(AND('Điểm tuần 6'!$B41&gt;=8,'Điểm tuần 6'!$C41&gt;=8,'Điểm tuần 6'!$D41&gt;=8),"Tốt",IF(AND('Điểm tuần 6'!$B41&gt;=7,'Điểm tuần 6'!$C41&gt;=7,'Điểm tuần 6'!$D41&gt;=7),"khá",IF(AND('Điểm tuần 6'!$B41&gt;=6,'Điểm tuần 6'!$C41&gt;=6,'Điểm tuần 6'!$D41&gt;=6),"Trung bình","Chưa đạt")))</f>
        <v>Tốt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3">
      <c r="A42" s="13" t="s">
        <v>48</v>
      </c>
      <c r="B42" s="14">
        <v>10</v>
      </c>
      <c r="C42" s="15">
        <v>6.64</v>
      </c>
      <c r="D42" s="15">
        <v>10</v>
      </c>
      <c r="E42" s="16">
        <f t="shared" si="0"/>
        <v>33.28</v>
      </c>
      <c r="F42" s="17">
        <f t="shared" si="1"/>
        <v>38</v>
      </c>
      <c r="G42" s="18" t="str">
        <f>IF(AND('Điểm tuần 6'!$B42&gt;=8,'Điểm tuần 6'!$C42&gt;=8,'Điểm tuần 6'!$D42&gt;=8),"Tốt",IF(AND('Điểm tuần 6'!$B42&gt;=7,'Điểm tuần 6'!$C42&gt;=7,'Điểm tuần 6'!$D42&gt;=7),"khá",IF(AND('Điểm tuần 6'!$B42&gt;=6,'Điểm tuần 6'!$C42&gt;=6,'Điểm tuần 6'!$D42&gt;=6),"Trung bình","Chưa đạt")))</f>
        <v>Trung bình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3">
      <c r="A43" s="13" t="s">
        <v>49</v>
      </c>
      <c r="B43" s="14">
        <v>9.9</v>
      </c>
      <c r="C43" s="19">
        <v>8</v>
      </c>
      <c r="D43" s="15">
        <v>9.8000000000000007</v>
      </c>
      <c r="E43" s="16">
        <f t="shared" si="0"/>
        <v>35.700000000000003</v>
      </c>
      <c r="F43" s="17">
        <f t="shared" si="1"/>
        <v>22</v>
      </c>
      <c r="G43" s="18" t="str">
        <f>IF(AND('Điểm tuần 6'!$B43&gt;=8,'Điểm tuần 6'!$C43&gt;=8,'Điểm tuần 6'!$D43&gt;=8),"Tốt",IF(AND('Điểm tuần 6'!$B43&gt;=7,'Điểm tuần 6'!$C43&gt;=7,'Điểm tuần 6'!$D43&gt;=7),"khá",IF(AND('Điểm tuần 6'!$B43&gt;=6,'Điểm tuần 6'!$C43&gt;=6,'Điểm tuần 6'!$D43&gt;=6),"Trung bình","Chưa đạt")))</f>
        <v>Tốt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3">
      <c r="A44" s="13" t="s">
        <v>50</v>
      </c>
      <c r="B44" s="14">
        <v>10</v>
      </c>
      <c r="C44" s="15">
        <v>8.8000000000000007</v>
      </c>
      <c r="D44" s="15">
        <v>9.8000000000000007</v>
      </c>
      <c r="E44" s="16">
        <f t="shared" si="0"/>
        <v>37.400000000000006</v>
      </c>
      <c r="F44" s="17">
        <f t="shared" si="1"/>
        <v>11</v>
      </c>
      <c r="G44" s="18" t="str">
        <f>IF(AND('Điểm tuần 6'!$B44&gt;=8,'Điểm tuần 6'!$C44&gt;=8,'Điểm tuần 6'!$D44&gt;=8),"Tốt",IF(AND('Điểm tuần 6'!$B44&gt;=7,'Điểm tuần 6'!$C44&gt;=7,'Điểm tuần 6'!$D44&gt;=7),"khá",IF(AND('Điểm tuần 6'!$B44&gt;=6,'Điểm tuần 6'!$C44&gt;=6,'Điểm tuần 6'!$D44&gt;=6),"Trung bình","Chưa đạt")))</f>
        <v>Tốt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3">
      <c r="A45" s="13" t="s">
        <v>51</v>
      </c>
      <c r="B45" s="14">
        <v>9.9600000000000009</v>
      </c>
      <c r="C45" s="15">
        <v>9.6999999999999993</v>
      </c>
      <c r="D45" s="15">
        <v>8.6</v>
      </c>
      <c r="E45" s="16">
        <f t="shared" si="0"/>
        <v>37.959999999999994</v>
      </c>
      <c r="F45" s="17">
        <f t="shared" si="1"/>
        <v>10</v>
      </c>
      <c r="G45" s="18" t="str">
        <f>IF(AND('Điểm tuần 6'!$B45&gt;=8,'Điểm tuần 6'!$C45&gt;=8,'Điểm tuần 6'!$D45&gt;=8),"Tốt",IF(AND('Điểm tuần 6'!$B45&gt;=7,'Điểm tuần 6'!$C45&gt;=7,'Điểm tuần 6'!$D45&gt;=7),"khá",IF(AND('Điểm tuần 6'!$B45&gt;=6,'Điểm tuần 6'!$C45&gt;=6,'Điểm tuần 6'!$D45&gt;=6),"Trung bình","Chưa đạt")))</f>
        <v>Tốt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3">
      <c r="A46" s="13" t="s">
        <v>52</v>
      </c>
      <c r="B46" s="14">
        <v>10</v>
      </c>
      <c r="C46" s="15">
        <v>7.54</v>
      </c>
      <c r="D46" s="15">
        <v>9</v>
      </c>
      <c r="E46" s="16">
        <f t="shared" si="0"/>
        <v>34.08</v>
      </c>
      <c r="F46" s="17">
        <f t="shared" si="1"/>
        <v>33</v>
      </c>
      <c r="G46" s="18" t="str">
        <f>IF(AND('Điểm tuần 6'!$B46&gt;=8,'Điểm tuần 6'!$C46&gt;=8,'Điểm tuần 6'!$D46&gt;=8),"Tốt",IF(AND('Điểm tuần 6'!$B46&gt;=7,'Điểm tuần 6'!$C46&gt;=7,'Điểm tuần 6'!$D46&gt;=7),"khá",IF(AND('Điểm tuần 6'!$B46&gt;=6,'Điểm tuần 6'!$C46&gt;=6,'Điểm tuần 6'!$D46&gt;=6),"Trung bình","Chưa đạt")))</f>
        <v>khá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3">
      <c r="A47" s="13" t="s">
        <v>53</v>
      </c>
      <c r="B47" s="14">
        <v>10</v>
      </c>
      <c r="C47" s="15">
        <v>9.4</v>
      </c>
      <c r="D47" s="15">
        <v>9.6</v>
      </c>
      <c r="E47" s="16">
        <f t="shared" si="0"/>
        <v>38.4</v>
      </c>
      <c r="F47" s="17">
        <f t="shared" si="1"/>
        <v>4</v>
      </c>
      <c r="G47" s="18" t="str">
        <f>IF(AND('Điểm tuần 6'!$B47&gt;=8,'Điểm tuần 6'!$C47&gt;=8,'Điểm tuần 6'!$D47&gt;=8),"Tốt",IF(AND('Điểm tuần 6'!$B47&gt;=7,'Điểm tuần 6'!$C47&gt;=7,'Điểm tuần 6'!$D47&gt;=7),"khá",IF(AND('Điểm tuần 6'!$B47&gt;=6,'Điểm tuần 6'!$C47&gt;=6,'Điểm tuần 6'!$D47&gt;=6),"Trung bình","Chưa đạt")))</f>
        <v>Tốt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3">
      <c r="A48" s="13" t="s">
        <v>54</v>
      </c>
      <c r="B48" s="14">
        <v>10</v>
      </c>
      <c r="C48" s="15">
        <v>7.7</v>
      </c>
      <c r="D48" s="15">
        <v>7.8</v>
      </c>
      <c r="E48" s="16">
        <f t="shared" si="0"/>
        <v>33.200000000000003</v>
      </c>
      <c r="F48" s="17">
        <f t="shared" si="1"/>
        <v>39</v>
      </c>
      <c r="G48" s="18" t="str">
        <f>IF(AND('Điểm tuần 6'!$B48&gt;=8,'Điểm tuần 6'!$C48&gt;=8,'Điểm tuần 6'!$D48&gt;=8),"Tốt",IF(AND('Điểm tuần 6'!$B48&gt;=7,'Điểm tuần 6'!$C48&gt;=7,'Điểm tuần 6'!$D48&gt;=7),"khá",IF(AND('Điểm tuần 6'!$B48&gt;=6,'Điểm tuần 6'!$C48&gt;=6,'Điểm tuần 6'!$D48&gt;=6),"Trung bình","Chưa đạt")))</f>
        <v>khá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3">
      <c r="A49" s="13" t="s">
        <v>55</v>
      </c>
      <c r="B49" s="14">
        <v>9.9700000000000006</v>
      </c>
      <c r="C49" s="15">
        <v>9.1999999999999993</v>
      </c>
      <c r="D49" s="15">
        <v>9.6</v>
      </c>
      <c r="E49" s="16">
        <f t="shared" si="0"/>
        <v>37.97</v>
      </c>
      <c r="F49" s="17">
        <f t="shared" si="1"/>
        <v>9</v>
      </c>
      <c r="G49" s="18" t="str">
        <f>IF(AND('Điểm tuần 6'!$B49&gt;=8,'Điểm tuần 6'!$C49&gt;=8,'Điểm tuần 6'!$D49&gt;=8),"Tốt",IF(AND('Điểm tuần 6'!$B49&gt;=7,'Điểm tuần 6'!$C49&gt;=7,'Điểm tuần 6'!$D49&gt;=7),"khá",IF(AND('Điểm tuần 6'!$B49&gt;=6,'Điểm tuần 6'!$C49&gt;=6,'Điểm tuần 6'!$D49&gt;=6),"Trung bình","Chưa đạt")))</f>
        <v>Tốt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3">
      <c r="A50" s="13" t="s">
        <v>56</v>
      </c>
      <c r="B50" s="14">
        <v>9.89</v>
      </c>
      <c r="C50" s="15">
        <v>7.4</v>
      </c>
      <c r="D50" s="15">
        <v>9.4</v>
      </c>
      <c r="E50" s="16">
        <f t="shared" si="0"/>
        <v>34.089999999999996</v>
      </c>
      <c r="F50" s="17">
        <f t="shared" si="1"/>
        <v>32</v>
      </c>
      <c r="G50" s="18" t="str">
        <f>IF(AND('Điểm tuần 6'!$B50&gt;=8,'Điểm tuần 6'!$C50&gt;=8,'Điểm tuần 6'!$D50&gt;=8),"Tốt",IF(AND('Điểm tuần 6'!$B50&gt;=7,'Điểm tuần 6'!$C50&gt;=7,'Điểm tuần 6'!$D50&gt;=7),"khá",IF(AND('Điểm tuần 6'!$B50&gt;=6,'Điểm tuần 6'!$C50&gt;=6,'Điểm tuần 6'!$D50&gt;=6),"Trung bình","Chưa đạt")))</f>
        <v>khá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3">
      <c r="A51" s="13" t="s">
        <v>57</v>
      </c>
      <c r="B51" s="14">
        <v>9.9499999999999993</v>
      </c>
      <c r="C51" s="15">
        <v>8.1999999999999993</v>
      </c>
      <c r="D51" s="15">
        <v>9.6</v>
      </c>
      <c r="E51" s="16">
        <f t="shared" si="0"/>
        <v>35.950000000000003</v>
      </c>
      <c r="F51" s="17">
        <f t="shared" si="1"/>
        <v>20</v>
      </c>
      <c r="G51" s="18" t="str">
        <f>IF(AND('Điểm tuần 6'!$B51&gt;=8,'Điểm tuần 6'!$C51&gt;=8,'Điểm tuần 6'!$D51&gt;=8),"Tốt",IF(AND('Điểm tuần 6'!$B51&gt;=7,'Điểm tuần 6'!$C51&gt;=7,'Điểm tuần 6'!$D51&gt;=7),"khá",IF(AND('Điểm tuần 6'!$B51&gt;=6,'Điểm tuần 6'!$C51&gt;=6,'Điểm tuần 6'!$D51&gt;=6),"Trung bình","Chưa đạt")))</f>
        <v>Tốt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3">
      <c r="A52" s="13" t="s">
        <v>58</v>
      </c>
      <c r="B52" s="14">
        <v>9.9</v>
      </c>
      <c r="C52" s="15">
        <v>6.5</v>
      </c>
      <c r="D52" s="15">
        <v>9.8000000000000007</v>
      </c>
      <c r="E52" s="16">
        <f>SUM(B52:D52,C52)</f>
        <v>32.700000000000003</v>
      </c>
      <c r="F52" s="17">
        <f t="shared" si="1"/>
        <v>43</v>
      </c>
      <c r="G52" s="18" t="str">
        <f>IF(AND('Điểm tuần 6'!$B52&gt;=8,'Điểm tuần 6'!$C52&gt;=8,'Điểm tuần 6'!$D52&gt;=8),"Tốt",IF(AND('Điểm tuần 6'!$B52&gt;=7,'Điểm tuần 6'!$C52&gt;=7,'Điểm tuần 6'!$D52&gt;=7),"khá",IF(AND('Điểm tuần 6'!$B52&gt;=6,'Điểm tuần 6'!$C52&gt;=6,'Điểm tuần 6'!$D52&gt;=6),"Trung bình","Chưa đạt")))</f>
        <v>Trung bình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3">
      <c r="A53" s="6" t="s">
        <v>61</v>
      </c>
      <c r="B53" s="1"/>
      <c r="C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3">
      <c r="A54" s="6" t="s">
        <v>62</v>
      </c>
      <c r="B54" s="4"/>
      <c r="C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3">
      <c r="A55" s="6" t="s">
        <v>60</v>
      </c>
      <c r="B55" s="4"/>
      <c r="C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3">
      <c r="A56" s="6" t="s">
        <v>59</v>
      </c>
      <c r="B56" s="4"/>
      <c r="C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3">
      <c r="A57" s="1"/>
      <c r="B57" s="1"/>
      <c r="C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3">
      <c r="A58" s="1"/>
      <c r="B58" s="1"/>
      <c r="C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3">
      <c r="A59" s="1"/>
      <c r="B59" s="1"/>
      <c r="C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3">
      <c r="A60" s="1"/>
      <c r="B60" s="1"/>
      <c r="C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3">
      <c r="A61" s="1"/>
      <c r="B61" s="1"/>
      <c r="C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3">
      <c r="A62" s="1"/>
      <c r="B62" s="1"/>
      <c r="C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3">
      <c r="A63" s="1"/>
      <c r="B63" s="1"/>
      <c r="C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3">
      <c r="A64" s="1"/>
      <c r="B64" s="1"/>
      <c r="C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3">
      <c r="A65" s="1"/>
      <c r="B65" s="1"/>
      <c r="C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3">
      <c r="A66" s="1"/>
      <c r="B66" s="1"/>
      <c r="C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3">
      <c r="A67" s="1"/>
      <c r="B67" s="1"/>
      <c r="C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3">
      <c r="A68" s="1"/>
      <c r="B68" s="1"/>
      <c r="C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3">
      <c r="A69" s="1"/>
      <c r="B69" s="1"/>
      <c r="C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3">
      <c r="A70" s="1"/>
      <c r="B70" s="1"/>
      <c r="C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3">
      <c r="A71" s="1"/>
      <c r="B71" s="1"/>
      <c r="C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3">
      <c r="A72" s="1"/>
      <c r="B72" s="1"/>
      <c r="C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3">
      <c r="A73" s="1"/>
      <c r="B73" s="1"/>
      <c r="C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3">
      <c r="A74" s="1"/>
      <c r="B74" s="1"/>
      <c r="C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3">
      <c r="A75" s="1"/>
      <c r="B75" s="1"/>
      <c r="C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3">
      <c r="A76" s="1"/>
      <c r="B76" s="1"/>
      <c r="C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3">
      <c r="A77" s="1"/>
      <c r="B77" s="1"/>
      <c r="C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3">
      <c r="A78" s="1"/>
      <c r="B78" s="1"/>
      <c r="C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3">
      <c r="A79" s="1"/>
      <c r="B79" s="1"/>
      <c r="C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3">
      <c r="A80" s="1"/>
      <c r="B80" s="1"/>
      <c r="C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3">
      <c r="A81" s="1"/>
      <c r="B81" s="1"/>
      <c r="C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3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3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3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3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3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3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3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3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3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3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3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3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3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3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3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3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3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3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3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3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3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3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3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3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3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3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3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3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3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3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3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3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3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3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3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3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3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3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3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3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3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3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3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3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3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3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3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3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3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3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3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3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3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3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3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3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3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3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3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3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3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3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3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3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3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3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3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3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3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3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3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3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3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3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3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3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3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3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3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3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3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3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3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3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3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3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3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3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3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3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3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3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3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3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3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3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3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3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3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3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3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3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3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3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3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3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3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3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3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3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3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3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3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3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3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3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3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3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3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3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3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3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3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3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3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3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3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3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3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3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3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3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3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3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3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3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3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3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3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3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3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3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3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3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3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3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3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3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3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3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3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3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3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3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3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3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3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3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3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3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3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3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3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3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3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3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3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3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3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3">
      <c r="A251" s="1"/>
      <c r="B251" s="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3">
      <c r="A252" s="1"/>
      <c r="B252" s="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3">
      <c r="A253" s="1"/>
      <c r="B253" s="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3">
      <c r="A254" s="1"/>
      <c r="B254" s="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3">
      <c r="A255" s="1"/>
      <c r="B255" s="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3">
      <c r="A256" s="1"/>
      <c r="B256" s="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3">
      <c r="A257" s="1"/>
      <c r="B257" s="1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3">
      <c r="A258" s="1"/>
      <c r="B258" s="1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3">
      <c r="A259" s="1"/>
      <c r="B259" s="1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3">
      <c r="A260" s="1"/>
      <c r="B260" s="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3">
      <c r="A261" s="1"/>
      <c r="B261" s="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3">
      <c r="A262" s="1"/>
      <c r="B262" s="1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3">
      <c r="A263" s="1"/>
      <c r="B263" s="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3">
      <c r="A264" s="1"/>
      <c r="B264" s="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3">
      <c r="A265" s="1"/>
      <c r="B265" s="1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3">
      <c r="A266" s="1"/>
      <c r="B266" s="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3">
      <c r="A267" s="1"/>
      <c r="B267" s="1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3">
      <c r="A268" s="1"/>
      <c r="B268" s="1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3">
      <c r="A269" s="1"/>
      <c r="B269" s="1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3">
      <c r="A270" s="1"/>
      <c r="B270" s="1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3">
      <c r="A271" s="1"/>
      <c r="B271" s="1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3">
      <c r="A272" s="1"/>
      <c r="B272" s="1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3">
      <c r="A273" s="1"/>
      <c r="B273" s="1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3">
      <c r="A274" s="1"/>
      <c r="B274" s="1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3">
      <c r="A275" s="1"/>
      <c r="B275" s="1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3">
      <c r="A276" s="1"/>
      <c r="B276" s="1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3">
      <c r="A277" s="1"/>
      <c r="B277" s="1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3">
      <c r="A278" s="1"/>
      <c r="B278" s="1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3">
      <c r="A279" s="1"/>
      <c r="B279" s="1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3">
      <c r="A280" s="1"/>
      <c r="B280" s="1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3">
      <c r="A281" s="1"/>
      <c r="B281" s="1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3">
      <c r="A282" s="1"/>
      <c r="B282" s="1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3">
      <c r="A283" s="1"/>
      <c r="B283" s="1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3">
      <c r="A284" s="1"/>
      <c r="B284" s="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3">
      <c r="A285" s="1"/>
      <c r="B285" s="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3">
      <c r="A286" s="1"/>
      <c r="B286" s="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3">
      <c r="A287" s="1"/>
      <c r="B287" s="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3">
      <c r="A288" s="1"/>
      <c r="B288" s="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3">
      <c r="A289" s="1"/>
      <c r="B289" s="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3">
      <c r="A290" s="1"/>
      <c r="B290" s="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3">
      <c r="A291" s="1"/>
      <c r="B291" s="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3">
      <c r="A292" s="1"/>
      <c r="B292" s="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3">
      <c r="A293" s="1"/>
      <c r="B293" s="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3">
      <c r="A294" s="1"/>
      <c r="B294" s="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3">
      <c r="A295" s="1"/>
      <c r="B295" s="1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3">
      <c r="A296" s="1"/>
      <c r="B296" s="1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3">
      <c r="A297" s="1"/>
      <c r="B297" s="1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3">
      <c r="A298" s="1"/>
      <c r="B298" s="1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3">
      <c r="A299" s="1"/>
      <c r="B299" s="1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3">
      <c r="A300" s="1"/>
      <c r="B300" s="1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3">
      <c r="A301" s="1"/>
      <c r="B301" s="1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3">
      <c r="A302" s="1"/>
      <c r="B302" s="1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3">
      <c r="A303" s="1"/>
      <c r="B303" s="1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3">
      <c r="A304" s="1"/>
      <c r="B304" s="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3">
      <c r="A305" s="1"/>
      <c r="B305" s="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3">
      <c r="A306" s="1"/>
      <c r="B306" s="1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3">
      <c r="A307" s="1"/>
      <c r="B307" s="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3">
      <c r="A308" s="1"/>
      <c r="B308" s="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3">
      <c r="A309" s="1"/>
      <c r="B309" s="1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3">
      <c r="A310" s="1"/>
      <c r="B310" s="1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3">
      <c r="A311" s="1"/>
      <c r="B311" s="1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3">
      <c r="A312" s="1"/>
      <c r="B312" s="1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3">
      <c r="A313" s="1"/>
      <c r="B313" s="1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3">
      <c r="A314" s="1"/>
      <c r="B314" s="1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3">
      <c r="A315" s="1"/>
      <c r="B315" s="1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3">
      <c r="A316" s="1"/>
      <c r="B316" s="1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3">
      <c r="A317" s="1"/>
      <c r="B317" s="1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3">
      <c r="A318" s="1"/>
      <c r="B318" s="1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3">
      <c r="A319" s="1"/>
      <c r="B319" s="1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3">
      <c r="A320" s="1"/>
      <c r="B320" s="1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3">
      <c r="A321" s="1"/>
      <c r="B321" s="1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3">
      <c r="A322" s="1"/>
      <c r="B322" s="1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3">
      <c r="A323" s="1"/>
      <c r="B323" s="1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3">
      <c r="A324" s="1"/>
      <c r="B324" s="1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3">
      <c r="A325" s="1"/>
      <c r="B325" s="1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3">
      <c r="A326" s="1"/>
      <c r="B326" s="1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3">
      <c r="A327" s="1"/>
      <c r="B327" s="1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3">
      <c r="A328" s="1"/>
      <c r="B328" s="1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3">
      <c r="A329" s="1"/>
      <c r="B329" s="1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3">
      <c r="A330" s="1"/>
      <c r="B330" s="1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3">
      <c r="A331" s="1"/>
      <c r="B331" s="1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3">
      <c r="A332" s="1"/>
      <c r="B332" s="1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3">
      <c r="A333" s="1"/>
      <c r="B333" s="1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3">
      <c r="A334" s="1"/>
      <c r="B334" s="1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3">
      <c r="A335" s="1"/>
      <c r="B335" s="1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3">
      <c r="A336" s="1"/>
      <c r="B336" s="1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3">
      <c r="A337" s="1"/>
      <c r="B337" s="1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3">
      <c r="A338" s="1"/>
      <c r="B338" s="1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3">
      <c r="A339" s="1"/>
      <c r="B339" s="1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3">
      <c r="A340" s="1"/>
      <c r="B340" s="1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3">
      <c r="A341" s="1"/>
      <c r="B341" s="1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3">
      <c r="A342" s="1"/>
      <c r="B342" s="1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3">
      <c r="A343" s="1"/>
      <c r="B343" s="1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3">
      <c r="A344" s="1"/>
      <c r="B344" s="1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3">
      <c r="A345" s="1"/>
      <c r="B345" s="1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3">
      <c r="A346" s="1"/>
      <c r="B346" s="1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3">
      <c r="A347" s="1"/>
      <c r="B347" s="1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3">
      <c r="A348" s="1"/>
      <c r="B348" s="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3">
      <c r="A349" s="1"/>
      <c r="B349" s="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3">
      <c r="A350" s="1"/>
      <c r="B350" s="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3">
      <c r="A351" s="1"/>
      <c r="B351" s="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3">
      <c r="A352" s="1"/>
      <c r="B352" s="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3">
      <c r="A353" s="1"/>
      <c r="B353" s="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3">
      <c r="A354" s="1"/>
      <c r="B354" s="1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3">
      <c r="A355" s="1"/>
      <c r="B355" s="1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3">
      <c r="A356" s="1"/>
      <c r="B356" s="1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3">
      <c r="A357" s="1"/>
      <c r="B357" s="1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3">
      <c r="A358" s="1"/>
      <c r="B358" s="1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3">
      <c r="A359" s="1"/>
      <c r="B359" s="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3">
      <c r="A360" s="1"/>
      <c r="B360" s="1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3">
      <c r="A361" s="1"/>
      <c r="B361" s="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3">
      <c r="A362" s="1"/>
      <c r="B362" s="1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3">
      <c r="A363" s="1"/>
      <c r="B363" s="1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3">
      <c r="A364" s="1"/>
      <c r="B364" s="1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3">
      <c r="A365" s="1"/>
      <c r="B365" s="1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3">
      <c r="A366" s="1"/>
      <c r="B366" s="1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3">
      <c r="A367" s="1"/>
      <c r="B367" s="1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3">
      <c r="A368" s="1"/>
      <c r="B368" s="1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3">
      <c r="A369" s="1"/>
      <c r="B369" s="1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3">
      <c r="A370" s="1"/>
      <c r="B370" s="1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3">
      <c r="A371" s="1"/>
      <c r="B371" s="1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3">
      <c r="A372" s="1"/>
      <c r="B372" s="1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3">
      <c r="A373" s="1"/>
      <c r="B373" s="1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3">
      <c r="A374" s="1"/>
      <c r="B374" s="1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3">
      <c r="A375" s="1"/>
      <c r="B375" s="1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3">
      <c r="A376" s="1"/>
      <c r="B376" s="1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3">
      <c r="A377" s="1"/>
      <c r="B377" s="1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3">
      <c r="A378" s="1"/>
      <c r="B378" s="1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3">
      <c r="A379" s="1"/>
      <c r="B379" s="1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3">
      <c r="A380" s="1"/>
      <c r="B380" s="1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3">
      <c r="A381" s="1"/>
      <c r="B381" s="1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3">
      <c r="A382" s="1"/>
      <c r="B382" s="1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3">
      <c r="A383" s="1"/>
      <c r="B383" s="1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3">
      <c r="A384" s="1"/>
      <c r="B384" s="1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3">
      <c r="A385" s="1"/>
      <c r="B385" s="1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3">
      <c r="A386" s="1"/>
      <c r="B386" s="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3">
      <c r="A387" s="1"/>
      <c r="B387" s="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3">
      <c r="A388" s="1"/>
      <c r="B388" s="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3">
      <c r="A389" s="1"/>
      <c r="B389" s="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3">
      <c r="A390" s="1"/>
      <c r="B390" s="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3">
      <c r="A391" s="1"/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3">
      <c r="A392" s="1"/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3">
      <c r="A393" s="1"/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3">
      <c r="A394" s="1"/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3">
      <c r="A395" s="1"/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3">
      <c r="A396" s="1"/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3">
      <c r="A397" s="1"/>
      <c r="B397" s="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3">
      <c r="A398" s="1"/>
      <c r="B398" s="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3">
      <c r="A399" s="1"/>
      <c r="B399" s="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3">
      <c r="A400" s="1"/>
      <c r="B400" s="1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3">
      <c r="A401" s="1"/>
      <c r="B401" s="1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3">
      <c r="A402" s="1"/>
      <c r="B402" s="1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3">
      <c r="A403" s="1"/>
      <c r="B403" s="1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3">
      <c r="A404" s="1"/>
      <c r="B404" s="1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3">
      <c r="A405" s="1"/>
      <c r="B405" s="1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3">
      <c r="A406" s="1"/>
      <c r="B406" s="1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3">
      <c r="A407" s="1"/>
      <c r="B407" s="1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3">
      <c r="A408" s="1"/>
      <c r="B408" s="1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3">
      <c r="A409" s="1"/>
      <c r="B409" s="1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3">
      <c r="A410" s="1"/>
      <c r="B410" s="1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3">
      <c r="A411" s="1"/>
      <c r="B411" s="1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3">
      <c r="A412" s="1"/>
      <c r="B412" s="1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3">
      <c r="A413" s="1"/>
      <c r="B413" s="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3">
      <c r="A414" s="1"/>
      <c r="B414" s="1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3">
      <c r="A415" s="1"/>
      <c r="B415" s="1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3">
      <c r="A416" s="1"/>
      <c r="B416" s="1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3">
      <c r="A417" s="1"/>
      <c r="B417" s="1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3">
      <c r="A418" s="1"/>
      <c r="B418" s="1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3">
      <c r="A419" s="1"/>
      <c r="B419" s="1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3">
      <c r="A420" s="1"/>
      <c r="B420" s="1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3">
      <c r="A421" s="1"/>
      <c r="B421" s="1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3">
      <c r="A422" s="1"/>
      <c r="B422" s="1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3">
      <c r="A423" s="1"/>
      <c r="B423" s="1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3">
      <c r="A424" s="1"/>
      <c r="B424" s="1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3">
      <c r="A425" s="1"/>
      <c r="B425" s="1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3">
      <c r="A426" s="1"/>
      <c r="B426" s="1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3">
      <c r="A427" s="1"/>
      <c r="B427" s="1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3">
      <c r="A428" s="1"/>
      <c r="B428" s="1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3">
      <c r="A429" s="1"/>
      <c r="B429" s="1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3">
      <c r="A430" s="1"/>
      <c r="B430" s="1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3">
      <c r="A431" s="1"/>
      <c r="B431" s="1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3">
      <c r="A432" s="1"/>
      <c r="B432" s="1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3">
      <c r="A433" s="1"/>
      <c r="B433" s="1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3">
      <c r="A434" s="1"/>
      <c r="B434" s="1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3">
      <c r="A435" s="1"/>
      <c r="B435" s="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3">
      <c r="A436" s="1"/>
      <c r="B436" s="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3">
      <c r="A437" s="1"/>
      <c r="B437" s="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3">
      <c r="A438" s="1"/>
      <c r="B438" s="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3">
      <c r="A439" s="1"/>
      <c r="B439" s="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3">
      <c r="A440" s="1"/>
      <c r="B440" s="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3">
      <c r="A441" s="1"/>
      <c r="B441" s="1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3">
      <c r="A442" s="1"/>
      <c r="B442" s="1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3">
      <c r="A443" s="1"/>
      <c r="B443" s="1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3">
      <c r="A444" s="1"/>
      <c r="B444" s="1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3">
      <c r="A445" s="1"/>
      <c r="B445" s="1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3">
      <c r="A446" s="1"/>
      <c r="B446" s="1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3">
      <c r="A447" s="1"/>
      <c r="B447" s="1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3">
      <c r="A448" s="1"/>
      <c r="B448" s="1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3">
      <c r="A449" s="1"/>
      <c r="B449" s="1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3">
      <c r="A450" s="1"/>
      <c r="B450" s="1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3">
      <c r="A451" s="1"/>
      <c r="B451" s="1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3">
      <c r="A452" s="1"/>
      <c r="B452" s="1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3">
      <c r="A453" s="1"/>
      <c r="B453" s="1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3">
      <c r="A454" s="1"/>
      <c r="B454" s="1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3">
      <c r="A455" s="1"/>
      <c r="B455" s="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3">
      <c r="A456" s="1"/>
      <c r="B456" s="1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3">
      <c r="A457" s="1"/>
      <c r="B457" s="1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3">
      <c r="A458" s="1"/>
      <c r="B458" s="1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3">
      <c r="A459" s="1"/>
      <c r="B459" s="1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3">
      <c r="A460" s="1"/>
      <c r="B460" s="1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3">
      <c r="A461" s="1"/>
      <c r="B461" s="1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3">
      <c r="A462" s="1"/>
      <c r="B462" s="1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3">
      <c r="A463" s="1"/>
      <c r="B463" s="1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3">
      <c r="A464" s="1"/>
      <c r="B464" s="1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3">
      <c r="A465" s="1"/>
      <c r="B465" s="1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3">
      <c r="A466" s="1"/>
      <c r="B466" s="1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3">
      <c r="A467" s="1"/>
      <c r="B467" s="1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3">
      <c r="A468" s="1"/>
      <c r="B468" s="1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3">
      <c r="A469" s="1"/>
      <c r="B469" s="1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3">
      <c r="A470" s="1"/>
      <c r="B470" s="1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3">
      <c r="A471" s="1"/>
      <c r="B471" s="1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3">
      <c r="A472" s="1"/>
      <c r="B472" s="1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3">
      <c r="A473" s="1"/>
      <c r="B473" s="1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3">
      <c r="A474" s="1"/>
      <c r="B474" s="1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3">
      <c r="A475" s="1"/>
      <c r="B475" s="1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3">
      <c r="A476" s="1"/>
      <c r="B476" s="1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3">
      <c r="A477" s="1"/>
      <c r="B477" s="1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3">
      <c r="A478" s="1"/>
      <c r="B478" s="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3">
      <c r="A479" s="1"/>
      <c r="B479" s="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3">
      <c r="A480" s="1"/>
      <c r="B480" s="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3">
      <c r="A481" s="1"/>
      <c r="B481" s="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3">
      <c r="A482" s="1"/>
      <c r="B482" s="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3">
      <c r="A483" s="1"/>
      <c r="B483" s="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3">
      <c r="A484" s="1"/>
      <c r="B484" s="1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3">
      <c r="A485" s="1"/>
      <c r="B485" s="1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3">
      <c r="A486" s="1"/>
      <c r="B486" s="1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3">
      <c r="A487" s="1"/>
      <c r="B487" s="1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3">
      <c r="A488" s="1"/>
      <c r="B488" s="1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3">
      <c r="A489" s="1"/>
      <c r="B489" s="1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3">
      <c r="A490" s="1"/>
      <c r="B490" s="1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3">
      <c r="A491" s="1"/>
      <c r="B491" s="1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3">
      <c r="A492" s="1"/>
      <c r="B492" s="1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3">
      <c r="A493" s="1"/>
      <c r="B493" s="1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3">
      <c r="A494" s="1"/>
      <c r="B494" s="1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3">
      <c r="A495" s="1"/>
      <c r="B495" s="1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3">
      <c r="A496" s="1"/>
      <c r="B496" s="1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3">
      <c r="A497" s="1"/>
      <c r="B497" s="1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3">
      <c r="A498" s="1"/>
      <c r="B498" s="1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3">
      <c r="A499" s="1"/>
      <c r="B499" s="1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3">
      <c r="A500" s="1"/>
      <c r="B500" s="1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3">
      <c r="A501" s="1"/>
      <c r="B501" s="1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3">
      <c r="A502" s="1"/>
      <c r="B502" s="1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3">
      <c r="A503" s="1"/>
      <c r="B503" s="1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3">
      <c r="A504" s="1"/>
      <c r="B504" s="1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3">
      <c r="A505" s="1"/>
      <c r="B505" s="1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3">
      <c r="A506" s="1"/>
      <c r="B506" s="1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3">
      <c r="A507" s="1"/>
      <c r="B507" s="1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3">
      <c r="A508" s="1"/>
      <c r="B508" s="1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3">
      <c r="A509" s="1"/>
      <c r="B509" s="1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3">
      <c r="A510" s="1"/>
      <c r="B510" s="1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3">
      <c r="A511" s="1"/>
      <c r="B511" s="1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3">
      <c r="A512" s="1"/>
      <c r="B512" s="1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3">
      <c r="A513" s="1"/>
      <c r="B513" s="1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3">
      <c r="A514" s="1"/>
      <c r="B514" s="1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3">
      <c r="A515" s="1"/>
      <c r="B515" s="1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3">
      <c r="A516" s="1"/>
      <c r="B516" s="1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3">
      <c r="A517" s="1"/>
      <c r="B517" s="1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3">
      <c r="A518" s="1"/>
      <c r="B518" s="1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3">
      <c r="A519" s="1"/>
      <c r="B519" s="1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3">
      <c r="A520" s="1"/>
      <c r="B520" s="1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3">
      <c r="A521" s="1"/>
      <c r="B521" s="1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3">
      <c r="A522" s="1"/>
      <c r="B522" s="1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3">
      <c r="A523" s="1"/>
      <c r="B523" s="1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3">
      <c r="A524" s="1"/>
      <c r="B524" s="1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3">
      <c r="A525" s="1"/>
      <c r="B525" s="1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3">
      <c r="A526" s="1"/>
      <c r="B526" s="1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3">
      <c r="A527" s="1"/>
      <c r="B527" s="1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3">
      <c r="A528" s="1"/>
      <c r="B528" s="1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3">
      <c r="A529" s="1"/>
      <c r="B529" s="1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3">
      <c r="A530" s="1"/>
      <c r="B530" s="1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3">
      <c r="A531" s="1"/>
      <c r="B531" s="1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3">
      <c r="A532" s="1"/>
      <c r="B532" s="1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3">
      <c r="A533" s="1"/>
      <c r="B533" s="1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3">
      <c r="A534" s="1"/>
      <c r="B534" s="1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3">
      <c r="A535" s="1"/>
      <c r="B535" s="1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3">
      <c r="A536" s="1"/>
      <c r="B536" s="1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3">
      <c r="A537" s="1"/>
      <c r="B537" s="1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3">
      <c r="A538" s="1"/>
      <c r="B538" s="1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3">
      <c r="A539" s="1"/>
      <c r="B539" s="1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3">
      <c r="A540" s="1"/>
      <c r="B540" s="1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3">
      <c r="A541" s="1"/>
      <c r="B541" s="1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3">
      <c r="A542" s="1"/>
      <c r="B542" s="1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3">
      <c r="A543" s="1"/>
      <c r="B543" s="1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3">
      <c r="A544" s="1"/>
      <c r="B544" s="1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3">
      <c r="A545" s="1"/>
      <c r="B545" s="1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3">
      <c r="A546" s="1"/>
      <c r="B546" s="1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3">
      <c r="A547" s="1"/>
      <c r="B547" s="1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3">
      <c r="A548" s="1"/>
      <c r="B548" s="1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3">
      <c r="A549" s="1"/>
      <c r="B549" s="1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3">
      <c r="A550" s="1"/>
      <c r="B550" s="1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3">
      <c r="A551" s="1"/>
      <c r="B551" s="1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3">
      <c r="A552" s="1"/>
      <c r="B552" s="1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3">
      <c r="A553" s="1"/>
      <c r="B553" s="1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3">
      <c r="A554" s="1"/>
      <c r="B554" s="1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3">
      <c r="A555" s="1"/>
      <c r="B555" s="1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3">
      <c r="A556" s="1"/>
      <c r="B556" s="1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3">
      <c r="A557" s="1"/>
      <c r="B557" s="1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3">
      <c r="A558" s="1"/>
      <c r="B558" s="1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3">
      <c r="A559" s="1"/>
      <c r="B559" s="1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3">
      <c r="A560" s="1"/>
      <c r="B560" s="1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3">
      <c r="A561" s="1"/>
      <c r="B561" s="1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3">
      <c r="A562" s="1"/>
      <c r="B562" s="1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3">
      <c r="A563" s="1"/>
      <c r="B563" s="1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3">
      <c r="A564" s="1"/>
      <c r="B564" s="1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3">
      <c r="A565" s="1"/>
      <c r="B565" s="1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3">
      <c r="A566" s="1"/>
      <c r="B566" s="1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3">
      <c r="A567" s="1"/>
      <c r="B567" s="1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3">
      <c r="A568" s="1"/>
      <c r="B568" s="1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3">
      <c r="A569" s="1"/>
      <c r="B569" s="1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3">
      <c r="A570" s="1"/>
      <c r="B570" s="1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3">
      <c r="A571" s="1"/>
      <c r="B571" s="1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3">
      <c r="A572" s="1"/>
      <c r="B572" s="1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3">
      <c r="A573" s="1"/>
      <c r="B573" s="1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3">
      <c r="A574" s="1"/>
      <c r="B574" s="1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3">
      <c r="A575" s="1"/>
      <c r="B575" s="1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3">
      <c r="A576" s="1"/>
      <c r="B576" s="1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3">
      <c r="A577" s="1"/>
      <c r="B577" s="1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3">
      <c r="A578" s="1"/>
      <c r="B578" s="1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3">
      <c r="A579" s="1"/>
      <c r="B579" s="1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3">
      <c r="A580" s="1"/>
      <c r="B580" s="1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3">
      <c r="A581" s="1"/>
      <c r="B581" s="1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3">
      <c r="A582" s="1"/>
      <c r="B582" s="1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3">
      <c r="A583" s="1"/>
      <c r="B583" s="1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3">
      <c r="A584" s="1"/>
      <c r="B584" s="1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3">
      <c r="A585" s="1"/>
      <c r="B585" s="1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3">
      <c r="A586" s="1"/>
      <c r="B586" s="1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3">
      <c r="A587" s="1"/>
      <c r="B587" s="1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3">
      <c r="A588" s="1"/>
      <c r="B588" s="1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3">
      <c r="A589" s="1"/>
      <c r="B589" s="1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3">
      <c r="A590" s="1"/>
      <c r="B590" s="1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3">
      <c r="A591" s="1"/>
      <c r="B591" s="1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3">
      <c r="A592" s="1"/>
      <c r="B592" s="1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3">
      <c r="A593" s="1"/>
      <c r="B593" s="1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3">
      <c r="A594" s="1"/>
      <c r="B594" s="1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3">
      <c r="A595" s="1"/>
      <c r="B595" s="1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3">
      <c r="A596" s="1"/>
      <c r="B596" s="1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3">
      <c r="A597" s="1"/>
      <c r="B597" s="1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3">
      <c r="A598" s="1"/>
      <c r="B598" s="1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3">
      <c r="A599" s="1"/>
      <c r="B599" s="1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3">
      <c r="A600" s="1"/>
      <c r="B600" s="1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3">
      <c r="A601" s="1"/>
      <c r="B601" s="1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3">
      <c r="A602" s="1"/>
      <c r="B602" s="1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3">
      <c r="A603" s="1"/>
      <c r="B603" s="1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3">
      <c r="A604" s="1"/>
      <c r="B604" s="1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3">
      <c r="A605" s="1"/>
      <c r="B605" s="1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3">
      <c r="A606" s="1"/>
      <c r="B606" s="1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3">
      <c r="A607" s="1"/>
      <c r="B607" s="1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3">
      <c r="A608" s="1"/>
      <c r="B608" s="1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3">
      <c r="A609" s="1"/>
      <c r="B609" s="1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3">
      <c r="A610" s="1"/>
      <c r="B610" s="1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3">
      <c r="A611" s="1"/>
      <c r="B611" s="1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3">
      <c r="A612" s="1"/>
      <c r="B612" s="1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3">
      <c r="A613" s="1"/>
      <c r="B613" s="1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3">
      <c r="A614" s="1"/>
      <c r="B614" s="1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3">
      <c r="A615" s="1"/>
      <c r="B615" s="1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3">
      <c r="A616" s="1"/>
      <c r="B616" s="1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3">
      <c r="A617" s="1"/>
      <c r="B617" s="1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3">
      <c r="A618" s="1"/>
      <c r="B618" s="1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3">
      <c r="A619" s="1"/>
      <c r="B619" s="1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3">
      <c r="A620" s="1"/>
      <c r="B620" s="1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3">
      <c r="A621" s="1"/>
      <c r="B621" s="1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3">
      <c r="A622" s="1"/>
      <c r="B622" s="1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3">
      <c r="A623" s="1"/>
      <c r="B623" s="1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3">
      <c r="A624" s="1"/>
      <c r="B624" s="1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3">
      <c r="A625" s="1"/>
      <c r="B625" s="1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3">
      <c r="A626" s="1"/>
      <c r="B626" s="1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3">
      <c r="A627" s="1"/>
      <c r="B627" s="1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3">
      <c r="A628" s="1"/>
      <c r="B628" s="1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3">
      <c r="A629" s="1"/>
      <c r="B629" s="1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3">
      <c r="A630" s="1"/>
      <c r="B630" s="1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3">
      <c r="A631" s="1"/>
      <c r="B631" s="1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3">
      <c r="A632" s="1"/>
      <c r="B632" s="1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3">
      <c r="A633" s="1"/>
      <c r="B633" s="1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3">
      <c r="A634" s="1"/>
      <c r="B634" s="1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3">
      <c r="A635" s="1"/>
      <c r="B635" s="1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3">
      <c r="A636" s="1"/>
      <c r="B636" s="1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3">
      <c r="A637" s="1"/>
      <c r="B637" s="1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3">
      <c r="A638" s="1"/>
      <c r="B638" s="1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3">
      <c r="A639" s="1"/>
      <c r="B639" s="1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3">
      <c r="A640" s="1"/>
      <c r="B640" s="1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3">
      <c r="A641" s="1"/>
      <c r="B641" s="1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3">
      <c r="A642" s="1"/>
      <c r="B642" s="1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3">
      <c r="A643" s="1"/>
      <c r="B643" s="1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3">
      <c r="A644" s="1"/>
      <c r="B644" s="1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3">
      <c r="A645" s="1"/>
      <c r="B645" s="1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3">
      <c r="A646" s="1"/>
      <c r="B646" s="1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3">
      <c r="A647" s="1"/>
      <c r="B647" s="1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3">
      <c r="A648" s="1"/>
      <c r="B648" s="1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3">
      <c r="A649" s="1"/>
      <c r="B649" s="1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3">
      <c r="A650" s="1"/>
      <c r="B650" s="1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3">
      <c r="A651" s="1"/>
      <c r="B651" s="1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3">
      <c r="A652" s="1"/>
      <c r="B652" s="1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3">
      <c r="A653" s="1"/>
      <c r="B653" s="1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3">
      <c r="A654" s="1"/>
      <c r="B654" s="1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3">
      <c r="A655" s="1"/>
      <c r="B655" s="1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3">
      <c r="A656" s="1"/>
      <c r="B656" s="1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3">
      <c r="A657" s="1"/>
      <c r="B657" s="1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3">
      <c r="A658" s="1"/>
      <c r="B658" s="1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3">
      <c r="A659" s="1"/>
      <c r="B659" s="1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3">
      <c r="A660" s="1"/>
      <c r="B660" s="1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3">
      <c r="A661" s="1"/>
      <c r="B661" s="1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3">
      <c r="A662" s="1"/>
      <c r="B662" s="1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3">
      <c r="A663" s="1"/>
      <c r="B663" s="1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3">
      <c r="A664" s="1"/>
      <c r="B664" s="1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3">
      <c r="A665" s="1"/>
      <c r="B665" s="1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3">
      <c r="A666" s="1"/>
      <c r="B666" s="1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3">
      <c r="A667" s="1"/>
      <c r="B667" s="1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3">
      <c r="A668" s="1"/>
      <c r="B668" s="1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3">
      <c r="A669" s="1"/>
      <c r="B669" s="1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3">
      <c r="A670" s="1"/>
      <c r="B670" s="1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3">
      <c r="A671" s="1"/>
      <c r="B671" s="1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3">
      <c r="A672" s="1"/>
      <c r="B672" s="1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3">
      <c r="A673" s="1"/>
      <c r="B673" s="1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3">
      <c r="A674" s="1"/>
      <c r="B674" s="1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3">
      <c r="A675" s="1"/>
      <c r="B675" s="1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3">
      <c r="A676" s="1"/>
      <c r="B676" s="1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3">
      <c r="A677" s="1"/>
      <c r="B677" s="1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3">
      <c r="A678" s="1"/>
      <c r="B678" s="1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3">
      <c r="A679" s="1"/>
      <c r="B679" s="1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3">
      <c r="A680" s="1"/>
      <c r="B680" s="1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3">
      <c r="A681" s="1"/>
      <c r="B681" s="1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3">
      <c r="A682" s="1"/>
      <c r="B682" s="1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3">
      <c r="A683" s="1"/>
      <c r="B683" s="1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3">
      <c r="A684" s="1"/>
      <c r="B684" s="1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3">
      <c r="A685" s="1"/>
      <c r="B685" s="1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3">
      <c r="A686" s="1"/>
      <c r="B686" s="1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3">
      <c r="A687" s="1"/>
      <c r="B687" s="1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3">
      <c r="A688" s="1"/>
      <c r="B688" s="1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3">
      <c r="A689" s="1"/>
      <c r="B689" s="1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3">
      <c r="A690" s="1"/>
      <c r="B690" s="1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3">
      <c r="A691" s="1"/>
      <c r="B691" s="1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3">
      <c r="A692" s="1"/>
      <c r="B692" s="1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3">
      <c r="A693" s="1"/>
      <c r="B693" s="1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3">
      <c r="A694" s="1"/>
      <c r="B694" s="1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3">
      <c r="A695" s="1"/>
      <c r="B695" s="1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3">
      <c r="A696" s="1"/>
      <c r="B696" s="1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3">
      <c r="A697" s="1"/>
      <c r="B697" s="1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3">
      <c r="A698" s="1"/>
      <c r="B698" s="1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3">
      <c r="A699" s="1"/>
      <c r="B699" s="1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3">
      <c r="A700" s="1"/>
      <c r="B700" s="1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3">
      <c r="A701" s="1"/>
      <c r="B701" s="1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3">
      <c r="A702" s="1"/>
      <c r="B702" s="1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3">
      <c r="A703" s="1"/>
      <c r="B703" s="1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3">
      <c r="A704" s="1"/>
      <c r="B704" s="1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3">
      <c r="A705" s="1"/>
      <c r="B705" s="1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3">
      <c r="A706" s="1"/>
      <c r="B706" s="1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3">
      <c r="A707" s="1"/>
      <c r="B707" s="1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3">
      <c r="A708" s="1"/>
      <c r="B708" s="1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3">
      <c r="A709" s="1"/>
      <c r="B709" s="1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3">
      <c r="A710" s="1"/>
      <c r="B710" s="1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3">
      <c r="A711" s="1"/>
      <c r="B711" s="1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3">
      <c r="A712" s="1"/>
      <c r="B712" s="1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3">
      <c r="A713" s="1"/>
      <c r="B713" s="1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3">
      <c r="A714" s="1"/>
      <c r="B714" s="1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3">
      <c r="A715" s="1"/>
      <c r="B715" s="1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3">
      <c r="A716" s="1"/>
      <c r="B716" s="1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3">
      <c r="A717" s="1"/>
      <c r="B717" s="1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3">
      <c r="A718" s="1"/>
      <c r="B718" s="1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3">
      <c r="A719" s="1"/>
      <c r="B719" s="1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3">
      <c r="A720" s="1"/>
      <c r="B720" s="1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3">
      <c r="A721" s="1"/>
      <c r="B721" s="1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3">
      <c r="A722" s="1"/>
      <c r="B722" s="1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3">
      <c r="A723" s="1"/>
      <c r="B723" s="1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3">
      <c r="A724" s="1"/>
      <c r="B724" s="1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3">
      <c r="A725" s="1"/>
      <c r="B725" s="1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3">
      <c r="A726" s="1"/>
      <c r="B726" s="1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3">
      <c r="A727" s="1"/>
      <c r="B727" s="1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3">
      <c r="A728" s="1"/>
      <c r="B728" s="1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3">
      <c r="A729" s="1"/>
      <c r="B729" s="1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3">
      <c r="A730" s="1"/>
      <c r="B730" s="1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3">
      <c r="A731" s="1"/>
      <c r="B731" s="1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3">
      <c r="A732" s="1"/>
      <c r="B732" s="1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3">
      <c r="A733" s="1"/>
      <c r="B733" s="1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3">
      <c r="A734" s="1"/>
      <c r="B734" s="1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3">
      <c r="A735" s="1"/>
      <c r="B735" s="1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3">
      <c r="A736" s="1"/>
      <c r="B736" s="1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3">
      <c r="A737" s="1"/>
      <c r="B737" s="1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3">
      <c r="A738" s="1"/>
      <c r="B738" s="1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3">
      <c r="A739" s="1"/>
      <c r="B739" s="1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3">
      <c r="A740" s="1"/>
      <c r="B740" s="1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3">
      <c r="A741" s="1"/>
      <c r="B741" s="1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3">
      <c r="A742" s="1"/>
      <c r="B742" s="1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3">
      <c r="A743" s="1"/>
      <c r="B743" s="1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3">
      <c r="A744" s="1"/>
      <c r="B744" s="1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3">
      <c r="A745" s="1"/>
      <c r="B745" s="1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3">
      <c r="A746" s="1"/>
      <c r="B746" s="1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3">
      <c r="A747" s="1"/>
      <c r="B747" s="1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3">
      <c r="A748" s="1"/>
      <c r="B748" s="1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3">
      <c r="A749" s="1"/>
      <c r="B749" s="1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3">
      <c r="A750" s="1"/>
      <c r="B750" s="1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3">
      <c r="A751" s="1"/>
      <c r="B751" s="1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3">
      <c r="A752" s="1"/>
      <c r="B752" s="1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3">
      <c r="A753" s="1"/>
      <c r="B753" s="1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3">
      <c r="A754" s="1"/>
      <c r="B754" s="1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3">
      <c r="A755" s="1"/>
      <c r="B755" s="1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3">
      <c r="A756" s="1"/>
      <c r="B756" s="1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3">
      <c r="A757" s="1"/>
      <c r="B757" s="1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3">
      <c r="A758" s="1"/>
      <c r="B758" s="1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3">
      <c r="A759" s="1"/>
      <c r="B759" s="1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3">
      <c r="A760" s="1"/>
      <c r="B760" s="1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3">
      <c r="A761" s="1"/>
      <c r="B761" s="1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3">
      <c r="A762" s="1"/>
      <c r="B762" s="1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3">
      <c r="A763" s="1"/>
      <c r="B763" s="1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3">
      <c r="A764" s="1"/>
      <c r="B764" s="1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3">
      <c r="A765" s="1"/>
      <c r="B765" s="1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3">
      <c r="A766" s="1"/>
      <c r="B766" s="1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3">
      <c r="A767" s="1"/>
      <c r="B767" s="1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3">
      <c r="A768" s="1"/>
      <c r="B768" s="1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3">
      <c r="A769" s="1"/>
      <c r="B769" s="1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3">
      <c r="A770" s="1"/>
      <c r="B770" s="1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3">
      <c r="A771" s="1"/>
      <c r="B771" s="1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3">
      <c r="A772" s="1"/>
      <c r="B772" s="1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3">
      <c r="A773" s="1"/>
      <c r="B773" s="1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3">
      <c r="A774" s="1"/>
      <c r="B774" s="1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3">
      <c r="A775" s="1"/>
      <c r="B775" s="1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3">
      <c r="A776" s="1"/>
      <c r="B776" s="1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3">
      <c r="A777" s="1"/>
      <c r="B777" s="1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3">
      <c r="A778" s="1"/>
      <c r="B778" s="1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3">
      <c r="A779" s="1"/>
      <c r="B779" s="1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3">
      <c r="A780" s="1"/>
      <c r="B780" s="1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3">
      <c r="A781" s="1"/>
      <c r="B781" s="1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3">
      <c r="A782" s="1"/>
      <c r="B782" s="1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3">
      <c r="A783" s="1"/>
      <c r="B783" s="1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3">
      <c r="A784" s="1"/>
      <c r="B784" s="1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3">
      <c r="A785" s="1"/>
      <c r="B785" s="1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3">
      <c r="A786" s="1"/>
      <c r="B786" s="1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3">
      <c r="A787" s="1"/>
      <c r="B787" s="1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3">
      <c r="A788" s="1"/>
      <c r="B788" s="1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3">
      <c r="A789" s="1"/>
      <c r="B789" s="1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3">
      <c r="A790" s="1"/>
      <c r="B790" s="1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3">
      <c r="A791" s="1"/>
      <c r="B791" s="1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3">
      <c r="A792" s="1"/>
      <c r="B792" s="1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3">
      <c r="A793" s="1"/>
      <c r="B793" s="1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3">
      <c r="A794" s="1"/>
      <c r="B794" s="1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3">
      <c r="A795" s="1"/>
      <c r="B795" s="1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3">
      <c r="A796" s="1"/>
      <c r="B796" s="1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3">
      <c r="A797" s="1"/>
      <c r="B797" s="1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3">
      <c r="A798" s="1"/>
      <c r="B798" s="1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3">
      <c r="A799" s="1"/>
      <c r="B799" s="1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3">
      <c r="A800" s="1"/>
      <c r="B800" s="1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3">
      <c r="A801" s="1"/>
      <c r="B801" s="1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3">
      <c r="A802" s="1"/>
      <c r="B802" s="1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3">
      <c r="A803" s="1"/>
      <c r="B803" s="1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3">
      <c r="A804" s="1"/>
      <c r="B804" s="1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3">
      <c r="A805" s="1"/>
      <c r="B805" s="1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3">
      <c r="A806" s="1"/>
      <c r="B806" s="1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3">
      <c r="A807" s="1"/>
      <c r="B807" s="1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3">
      <c r="A808" s="1"/>
      <c r="B808" s="1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3">
      <c r="A809" s="1"/>
      <c r="B809" s="1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3">
      <c r="A810" s="1"/>
      <c r="B810" s="1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3">
      <c r="A811" s="1"/>
      <c r="B811" s="1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3">
      <c r="A812" s="1"/>
      <c r="B812" s="1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3">
      <c r="A813" s="1"/>
      <c r="B813" s="1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3">
      <c r="A814" s="1"/>
      <c r="B814" s="1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3">
      <c r="A815" s="1"/>
      <c r="B815" s="1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3">
      <c r="A816" s="1"/>
      <c r="B816" s="1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3">
      <c r="A817" s="1"/>
      <c r="B817" s="1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3">
      <c r="A818" s="1"/>
      <c r="B818" s="1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3">
      <c r="A819" s="1"/>
      <c r="B819" s="1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3">
      <c r="A820" s="1"/>
      <c r="B820" s="1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3">
      <c r="A821" s="1"/>
      <c r="B821" s="1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3">
      <c r="A822" s="1"/>
      <c r="B822" s="1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3">
      <c r="A823" s="1"/>
      <c r="B823" s="1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3">
      <c r="A824" s="1"/>
      <c r="B824" s="1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3">
      <c r="A825" s="1"/>
      <c r="B825" s="1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3">
      <c r="A826" s="1"/>
      <c r="B826" s="1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3">
      <c r="A827" s="1"/>
      <c r="B827" s="1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3">
      <c r="A828" s="1"/>
      <c r="B828" s="1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3">
      <c r="A829" s="1"/>
      <c r="B829" s="1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3">
      <c r="A830" s="1"/>
      <c r="B830" s="1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3">
      <c r="A831" s="1"/>
      <c r="B831" s="1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3">
      <c r="A832" s="1"/>
      <c r="B832" s="1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3">
      <c r="A833" s="1"/>
      <c r="B833" s="1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3">
      <c r="A834" s="1"/>
      <c r="B834" s="1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3">
      <c r="A835" s="1"/>
      <c r="B835" s="1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3">
      <c r="A836" s="1"/>
      <c r="B836" s="1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3">
      <c r="A837" s="1"/>
      <c r="B837" s="1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3">
      <c r="A838" s="1"/>
      <c r="B838" s="1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3">
      <c r="A839" s="1"/>
      <c r="B839" s="1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3">
      <c r="A840" s="1"/>
      <c r="B840" s="1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3">
      <c r="A841" s="1"/>
      <c r="B841" s="1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3">
      <c r="A842" s="1"/>
      <c r="B842" s="1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3">
      <c r="A843" s="1"/>
      <c r="B843" s="1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3">
      <c r="A844" s="1"/>
      <c r="B844" s="1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3">
      <c r="A845" s="1"/>
      <c r="B845" s="1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3">
      <c r="A846" s="1"/>
      <c r="B846" s="1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3">
      <c r="A847" s="1"/>
      <c r="B847" s="1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3">
      <c r="A848" s="1"/>
      <c r="B848" s="1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3">
      <c r="A849" s="1"/>
      <c r="B849" s="1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3">
      <c r="A850" s="1"/>
      <c r="B850" s="1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3">
      <c r="A851" s="1"/>
      <c r="B851" s="1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3">
      <c r="A852" s="1"/>
      <c r="B852" s="1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3">
      <c r="A853" s="1"/>
      <c r="B853" s="1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3">
      <c r="A854" s="1"/>
      <c r="B854" s="1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3">
      <c r="A855" s="1"/>
      <c r="B855" s="1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3">
      <c r="A856" s="1"/>
      <c r="B856" s="1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3">
      <c r="A857" s="1"/>
      <c r="B857" s="1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3">
      <c r="A858" s="1"/>
      <c r="B858" s="1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3">
      <c r="A859" s="1"/>
      <c r="B859" s="1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3">
      <c r="A860" s="1"/>
      <c r="B860" s="1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3">
      <c r="A861" s="1"/>
      <c r="B861" s="1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3">
      <c r="A862" s="1"/>
      <c r="B862" s="1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3">
      <c r="A863" s="1"/>
      <c r="B863" s="1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3">
      <c r="A864" s="1"/>
      <c r="B864" s="1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3">
      <c r="A865" s="1"/>
      <c r="B865" s="1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3">
      <c r="A866" s="1"/>
      <c r="B866" s="1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3">
      <c r="A867" s="1"/>
      <c r="B867" s="1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3">
      <c r="A868" s="1"/>
      <c r="B868" s="1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3">
      <c r="A869" s="1"/>
      <c r="B869" s="1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3">
      <c r="A870" s="1"/>
      <c r="B870" s="1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3">
      <c r="A871" s="1"/>
      <c r="B871" s="1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3">
      <c r="A872" s="1"/>
      <c r="B872" s="1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3">
      <c r="A873" s="1"/>
      <c r="B873" s="1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3">
      <c r="A874" s="1"/>
      <c r="B874" s="1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3">
      <c r="A875" s="1"/>
      <c r="B875" s="1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3">
      <c r="A876" s="1"/>
      <c r="B876" s="1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3">
      <c r="A877" s="1"/>
      <c r="B877" s="1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3">
      <c r="A878" s="1"/>
      <c r="B878" s="1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3">
      <c r="A879" s="1"/>
      <c r="B879" s="1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3">
      <c r="A880" s="1"/>
      <c r="B880" s="1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3">
      <c r="A881" s="1"/>
      <c r="B881" s="1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3">
      <c r="A882" s="1"/>
      <c r="B882" s="1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3">
      <c r="A883" s="1"/>
      <c r="B883" s="1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3">
      <c r="A884" s="1"/>
      <c r="B884" s="1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3">
      <c r="A885" s="1"/>
      <c r="B885" s="1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3">
      <c r="A886" s="1"/>
      <c r="B886" s="1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3">
      <c r="A887" s="1"/>
      <c r="B887" s="1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3">
      <c r="A888" s="1"/>
      <c r="B888" s="1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3">
      <c r="A889" s="1"/>
      <c r="B889" s="1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3">
      <c r="A890" s="1"/>
      <c r="B890" s="1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3">
      <c r="A891" s="1"/>
      <c r="B891" s="1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3">
      <c r="A892" s="1"/>
      <c r="B892" s="1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3">
      <c r="A893" s="1"/>
      <c r="B893" s="1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3">
      <c r="A894" s="1"/>
      <c r="B894" s="1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3">
      <c r="A895" s="1"/>
      <c r="B895" s="1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3">
      <c r="A896" s="1"/>
      <c r="B896" s="1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3">
      <c r="A897" s="1"/>
      <c r="B897" s="1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3">
      <c r="A898" s="1"/>
      <c r="B898" s="1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3">
      <c r="A899" s="1"/>
      <c r="B899" s="1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3">
      <c r="A900" s="1"/>
      <c r="B900" s="1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3">
      <c r="A901" s="1"/>
      <c r="B901" s="1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3">
      <c r="A902" s="1"/>
      <c r="B902" s="1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3">
      <c r="A903" s="1"/>
      <c r="B903" s="1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3">
      <c r="A904" s="1"/>
      <c r="B904" s="1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3">
      <c r="A905" s="1"/>
      <c r="B905" s="1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3">
      <c r="A906" s="1"/>
      <c r="B906" s="1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3">
      <c r="A907" s="1"/>
      <c r="B907" s="1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3">
      <c r="A908" s="1"/>
      <c r="B908" s="1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3">
      <c r="A909" s="1"/>
      <c r="B909" s="1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3">
      <c r="A910" s="1"/>
      <c r="B910" s="1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3">
      <c r="A911" s="1"/>
      <c r="B911" s="1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3">
      <c r="A912" s="1"/>
      <c r="B912" s="1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3">
      <c r="A913" s="1"/>
      <c r="B913" s="1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3">
      <c r="A914" s="1"/>
      <c r="B914" s="1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3">
      <c r="A915" s="1"/>
      <c r="B915" s="1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3">
      <c r="A916" s="1"/>
      <c r="B916" s="1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3">
      <c r="A917" s="1"/>
      <c r="B917" s="1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3">
      <c r="A918" s="1"/>
      <c r="B918" s="1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3">
      <c r="A919" s="1"/>
      <c r="B919" s="1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3">
      <c r="A920" s="1"/>
      <c r="B920" s="1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3">
      <c r="A921" s="1"/>
      <c r="B921" s="1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3">
      <c r="A922" s="1"/>
      <c r="B922" s="1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3">
      <c r="A923" s="1"/>
      <c r="B923" s="1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3">
      <c r="A924" s="1"/>
      <c r="B924" s="1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3">
      <c r="A925" s="1"/>
      <c r="B925" s="1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3">
      <c r="A926" s="1"/>
      <c r="B926" s="1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3">
      <c r="A927" s="1"/>
      <c r="B927" s="1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3">
      <c r="A928" s="1"/>
      <c r="B928" s="1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3">
      <c r="A929" s="1"/>
      <c r="B929" s="1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3">
      <c r="A930" s="1"/>
      <c r="B930" s="1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3">
      <c r="A931" s="1"/>
      <c r="B931" s="1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3">
      <c r="A932" s="1"/>
      <c r="B932" s="1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3">
      <c r="A933" s="1"/>
      <c r="B933" s="1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3">
      <c r="A934" s="1"/>
      <c r="B934" s="1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3">
      <c r="A935" s="1"/>
      <c r="B935" s="1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3">
      <c r="A936" s="1"/>
      <c r="B936" s="1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3">
      <c r="A937" s="1"/>
      <c r="B937" s="1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3">
      <c r="A938" s="1"/>
      <c r="B938" s="1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3">
      <c r="A939" s="1"/>
      <c r="B939" s="1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3">
      <c r="A940" s="1"/>
      <c r="B940" s="1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3">
      <c r="A941" s="1"/>
      <c r="B941" s="1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3">
      <c r="A942" s="1"/>
      <c r="B942" s="1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3">
      <c r="A943" s="1"/>
      <c r="B943" s="1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3">
      <c r="A944" s="1"/>
      <c r="B944" s="1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3">
      <c r="A945" s="1"/>
      <c r="B945" s="1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3">
      <c r="A946" s="1"/>
      <c r="B946" s="1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3">
      <c r="A947" s="1"/>
      <c r="B947" s="1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3">
      <c r="A948" s="1"/>
      <c r="B948" s="1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3">
      <c r="A949" s="1"/>
      <c r="B949" s="1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3">
      <c r="A950" s="1"/>
      <c r="B950" s="1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3">
      <c r="A951" s="1"/>
      <c r="B951" s="1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3">
      <c r="A952" s="1"/>
      <c r="B952" s="1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3">
      <c r="A953" s="1"/>
      <c r="B953" s="1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3">
      <c r="A954" s="1"/>
      <c r="B954" s="1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3">
      <c r="A955" s="1"/>
      <c r="B955" s="1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3">
      <c r="A956" s="1"/>
      <c r="B956" s="1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3">
      <c r="A957" s="1"/>
      <c r="B957" s="1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3">
      <c r="A958" s="1"/>
      <c r="B958" s="1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3">
      <c r="A959" s="1"/>
      <c r="B959" s="1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3">
      <c r="A960" s="1"/>
      <c r="B960" s="1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3">
      <c r="A961" s="1"/>
      <c r="B961" s="1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3">
      <c r="A962" s="1"/>
      <c r="B962" s="1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3">
      <c r="A963" s="1"/>
      <c r="B963" s="1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3">
      <c r="A964" s="1"/>
      <c r="B964" s="1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3">
      <c r="A965" s="1"/>
      <c r="B965" s="1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3">
      <c r="A966" s="1"/>
      <c r="B966" s="1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3">
      <c r="A967" s="1"/>
      <c r="B967" s="1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3">
      <c r="A968" s="1"/>
      <c r="B968" s="1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3">
      <c r="A969" s="1"/>
      <c r="B969" s="1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3">
      <c r="A970" s="1"/>
      <c r="B970" s="1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3">
      <c r="A971" s="1"/>
      <c r="B971" s="1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3">
      <c r="A972" s="1"/>
      <c r="B972" s="1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3">
      <c r="A973" s="1"/>
      <c r="B973" s="1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3">
      <c r="A974" s="1"/>
      <c r="B974" s="1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3">
      <c r="A975" s="1"/>
      <c r="B975" s="1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3">
      <c r="A976" s="1"/>
      <c r="B976" s="1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3">
      <c r="A977" s="1"/>
      <c r="B977" s="1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3">
      <c r="A978" s="1"/>
      <c r="B978" s="1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3">
      <c r="A979" s="1"/>
      <c r="B979" s="1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3">
      <c r="A980" s="1"/>
      <c r="B980" s="1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3">
      <c r="A981" s="1"/>
      <c r="B981" s="1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3">
      <c r="A982" s="1"/>
      <c r="B982" s="1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3">
      <c r="A983" s="1"/>
      <c r="B983" s="1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3">
      <c r="A984" s="1"/>
      <c r="B984" s="1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3">
      <c r="A985" s="1"/>
      <c r="B985" s="1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3">
      <c r="A986" s="1"/>
      <c r="B986" s="1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3">
      <c r="A987" s="1"/>
      <c r="B987" s="1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3">
      <c r="A988" s="1"/>
      <c r="B988" s="1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3">
      <c r="A989" s="1"/>
      <c r="B989" s="1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3">
      <c r="A990" s="1"/>
      <c r="B990" s="1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3">
      <c r="A991" s="1"/>
      <c r="B991" s="1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3">
      <c r="A992" s="1"/>
      <c r="B992" s="1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3">
      <c r="A993" s="1"/>
      <c r="B993" s="1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3">
      <c r="A994" s="1"/>
      <c r="B994" s="1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3">
      <c r="A995" s="1"/>
      <c r="B995" s="1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3">
      <c r="A996" s="1"/>
      <c r="B996" s="1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3">
      <c r="A997" s="1"/>
      <c r="B997" s="1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3">
      <c r="A998" s="1"/>
      <c r="B998" s="1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3">
      <c r="A999" s="1"/>
      <c r="B999" s="1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4">
    <mergeCell ref="A1:C1"/>
    <mergeCell ref="A2:C2"/>
    <mergeCell ref="A3:G3"/>
    <mergeCell ref="A4:G4"/>
  </mergeCells>
  <conditionalFormatting sqref="F6:F52">
    <cfRule type="cellIs" dxfId="30" priority="1" operator="lessThan">
      <formula>11</formula>
    </cfRule>
  </conditionalFormatting>
  <conditionalFormatting sqref="F6:F52">
    <cfRule type="cellIs" dxfId="29" priority="2" operator="lessThan">
      <formula>11</formula>
    </cfRule>
  </conditionalFormatting>
  <printOptions horizontalCentered="1"/>
  <pageMargins left="0.7" right="0.7" top="0.75" bottom="0.75" header="0" footer="0"/>
  <pageSetup fitToWidth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workbookViewId="0">
      <selection activeCell="I17" sqref="I17"/>
    </sheetView>
  </sheetViews>
  <sheetFormatPr defaultRowHeight="13.2" x14ac:dyDescent="0.25"/>
  <cols>
    <col min="1" max="1" width="12.6640625" customWidth="1"/>
    <col min="2" max="2" width="13.33203125" customWidth="1"/>
    <col min="3" max="3" width="16.88671875" customWidth="1"/>
    <col min="4" max="4" width="15.77734375" customWidth="1"/>
    <col min="5" max="6" width="12.6640625" customWidth="1"/>
    <col min="7" max="7" width="10.6640625" customWidth="1"/>
  </cols>
  <sheetData>
    <row r="1" spans="1:7" ht="15.6" x14ac:dyDescent="0.3">
      <c r="A1" s="32" t="s">
        <v>0</v>
      </c>
      <c r="B1" s="33"/>
      <c r="C1" s="33"/>
      <c r="D1" s="4"/>
      <c r="E1" s="2"/>
      <c r="F1" s="2"/>
      <c r="G1" s="2"/>
    </row>
    <row r="2" spans="1:7" ht="15.6" x14ac:dyDescent="0.3">
      <c r="A2" s="32" t="s">
        <v>1</v>
      </c>
      <c r="B2" s="33"/>
      <c r="C2" s="33"/>
      <c r="D2" s="4"/>
      <c r="E2" s="2"/>
      <c r="F2" s="2"/>
      <c r="G2" s="2"/>
    </row>
    <row r="3" spans="1:7" ht="20.399999999999999" x14ac:dyDescent="0.25">
      <c r="A3" s="34" t="s">
        <v>2</v>
      </c>
      <c r="B3" s="33"/>
      <c r="C3" s="33"/>
      <c r="D3" s="33"/>
      <c r="E3" s="33"/>
      <c r="F3" s="33"/>
      <c r="G3" s="33"/>
    </row>
    <row r="4" spans="1:7" ht="15.6" x14ac:dyDescent="0.25">
      <c r="A4" s="35" t="s">
        <v>4</v>
      </c>
      <c r="B4" s="33"/>
      <c r="C4" s="33"/>
      <c r="D4" s="33"/>
      <c r="E4" s="33"/>
      <c r="F4" s="33"/>
      <c r="G4" s="33"/>
    </row>
    <row r="5" spans="1:7" ht="15.6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</row>
    <row r="6" spans="1:7" ht="15.6" x14ac:dyDescent="0.3">
      <c r="A6" s="7" t="s">
        <v>12</v>
      </c>
      <c r="B6" s="8">
        <v>10</v>
      </c>
      <c r="C6" s="9">
        <v>9.1</v>
      </c>
      <c r="D6" s="9">
        <v>9.8000000000000007</v>
      </c>
      <c r="E6" s="10">
        <f t="shared" ref="E6:E51" si="0">SUM(B6:D6,C6)</f>
        <v>38</v>
      </c>
      <c r="F6" s="11">
        <f t="shared" ref="F6:F52" si="1">RANK(E6,$E$6:$E$52,0)</f>
        <v>7</v>
      </c>
      <c r="G6" s="12" t="str">
        <f>IF(AND('Điểm tuần 6'!$B6&gt;=8,'Điểm tuần 6'!$C6&gt;=8,'Điểm tuần 6'!$D6&gt;=8),"Tốt",IF(AND('Điểm tuần 6'!$B6&gt;=6.5,'Điểm tuần 6'!$C6&gt;=6.5,'Điểm tuần 6'!$D6&gt;=6.5),"khá",IF(AND('Điểm tuần 6'!$B6&gt;=5,'Điểm tuần 6'!$C6&gt;=5,'Điểm tuần 6'!$D6&gt;=5),"Trung bình","Chưa đạt")))</f>
        <v>Tốt</v>
      </c>
    </row>
    <row r="7" spans="1:7" ht="15.6" x14ac:dyDescent="0.3">
      <c r="A7" s="13" t="s">
        <v>13</v>
      </c>
      <c r="B7" s="14">
        <v>9.9499999999999993</v>
      </c>
      <c r="C7" s="15">
        <v>8.5</v>
      </c>
      <c r="D7" s="15">
        <v>9.4</v>
      </c>
      <c r="E7" s="16">
        <f t="shared" si="0"/>
        <v>36.35</v>
      </c>
      <c r="F7" s="17">
        <f t="shared" si="1"/>
        <v>18</v>
      </c>
      <c r="G7" s="18" t="str">
        <f>IF(AND('Điểm tuần 6'!$B7&gt;=8,'Điểm tuần 6'!$C7&gt;=8,'Điểm tuần 6'!$D7&gt;=8),"Tốt",IF(AND('Điểm tuần 6'!$B7&gt;=6.5,'Điểm tuần 6'!$C7&gt;=6.5,'Điểm tuần 6'!$D7&gt;=6.5),"khá",IF(AND('Điểm tuần 6'!$B7&gt;=5,'Điểm tuần 6'!$C7&gt;=5,'Điểm tuần 6'!$D7&gt;=5),"Trung bình","Chưa đạt")))</f>
        <v>Tốt</v>
      </c>
    </row>
    <row r="8" spans="1:7" ht="15.6" x14ac:dyDescent="0.3">
      <c r="A8" s="13" t="s">
        <v>14</v>
      </c>
      <c r="B8" s="14">
        <v>10</v>
      </c>
      <c r="C8" s="15">
        <v>8.6</v>
      </c>
      <c r="D8" s="15">
        <v>9.4</v>
      </c>
      <c r="E8" s="16">
        <f t="shared" si="0"/>
        <v>36.6</v>
      </c>
      <c r="F8" s="17">
        <f t="shared" si="1"/>
        <v>16</v>
      </c>
      <c r="G8" s="18" t="str">
        <f>IF(AND('Điểm tuần 6'!$B8&gt;=8,'Điểm tuần 6'!$C8&gt;=8,'Điểm tuần 6'!$D8&gt;=8),"Tốt",IF(AND('Điểm tuần 6'!$B8&gt;=6.5,'Điểm tuần 6'!$C8&gt;=6.5,'Điểm tuần 6'!$D8&gt;=6.5),"khá",IF(AND('Điểm tuần 6'!$B8&gt;=5,'Điểm tuần 6'!$C8&gt;=5,'Điểm tuần 6'!$D8&gt;=5),"Trung bình","Chưa đạt")))</f>
        <v>Tốt</v>
      </c>
    </row>
    <row r="9" spans="1:7" ht="15.6" x14ac:dyDescent="0.3">
      <c r="A9" s="13" t="s">
        <v>15</v>
      </c>
      <c r="B9" s="14">
        <v>9.9600000000000009</v>
      </c>
      <c r="C9" s="15">
        <v>8.6999999999999993</v>
      </c>
      <c r="D9" s="15">
        <v>10</v>
      </c>
      <c r="E9" s="16">
        <f t="shared" si="0"/>
        <v>37.36</v>
      </c>
      <c r="F9" s="17">
        <f t="shared" si="1"/>
        <v>13</v>
      </c>
      <c r="G9" s="18" t="str">
        <f>IF(AND('Điểm tuần 6'!$B9&gt;=8,'Điểm tuần 6'!$C9&gt;=8,'Điểm tuần 6'!$D9&gt;=8),"Tốt",IF(AND('Điểm tuần 6'!$B9&gt;=6.5,'Điểm tuần 6'!$C9&gt;=6.5,'Điểm tuần 6'!$D9&gt;=6.5),"khá",IF(AND('Điểm tuần 6'!$B9&gt;=5,'Điểm tuần 6'!$C9&gt;=5,'Điểm tuần 6'!$D9&gt;=5),"Trung bình","Chưa đạt")))</f>
        <v>Tốt</v>
      </c>
    </row>
    <row r="10" spans="1:7" ht="15.6" x14ac:dyDescent="0.3">
      <c r="A10" s="13" t="s">
        <v>16</v>
      </c>
      <c r="B10" s="14">
        <v>9.98</v>
      </c>
      <c r="C10" s="15">
        <v>7.31</v>
      </c>
      <c r="D10" s="15">
        <v>9.4</v>
      </c>
      <c r="E10" s="16">
        <f t="shared" si="0"/>
        <v>34</v>
      </c>
      <c r="F10" s="17">
        <f t="shared" si="1"/>
        <v>38</v>
      </c>
      <c r="G10" s="18" t="str">
        <f>IF(AND('Điểm tuần 6'!$B10&gt;=8,'Điểm tuần 6'!$C10&gt;=8,'Điểm tuần 6'!$D10&gt;=8),"Tốt",IF(AND('Điểm tuần 6'!$B10&gt;=6.5,'Điểm tuần 6'!$C10&gt;=6.5,'Điểm tuần 6'!$D10&gt;=6.5),"khá",IF(AND('Điểm tuần 6'!$B10&gt;=5,'Điểm tuần 6'!$C10&gt;=5,'Điểm tuần 6'!$D10&gt;=5),"Trung bình","Chưa đạt")))</f>
        <v>khá</v>
      </c>
    </row>
    <row r="11" spans="1:7" ht="15.6" x14ac:dyDescent="0.3">
      <c r="A11" s="13" t="s">
        <v>17</v>
      </c>
      <c r="B11" s="14">
        <v>9.9</v>
      </c>
      <c r="C11" s="15">
        <v>9.1999999999999993</v>
      </c>
      <c r="D11" s="15">
        <v>9</v>
      </c>
      <c r="E11" s="16">
        <f t="shared" si="0"/>
        <v>37.299999999999997</v>
      </c>
      <c r="F11" s="17">
        <f t="shared" si="1"/>
        <v>15</v>
      </c>
      <c r="G11" s="18" t="str">
        <f>IF(AND('Điểm tuần 6'!$B11&gt;=8,'Điểm tuần 6'!$C11&gt;=8,'Điểm tuần 6'!$D11&gt;=8),"Tốt",IF(AND('Điểm tuần 6'!$B11&gt;=6.5,'Điểm tuần 6'!$C11&gt;=6.5,'Điểm tuần 6'!$D11&gt;=6.5),"khá",IF(AND('Điểm tuần 6'!$B11&gt;=5,'Điểm tuần 6'!$C11&gt;=5,'Điểm tuần 6'!$D11&gt;=5),"Trung bình","Chưa đạt")))</f>
        <v>Tốt</v>
      </c>
    </row>
    <row r="12" spans="1:7" ht="15.6" x14ac:dyDescent="0.3">
      <c r="A12" s="13" t="s">
        <v>18</v>
      </c>
      <c r="B12" s="14">
        <v>9.9499999999999993</v>
      </c>
      <c r="C12" s="15">
        <v>6.5</v>
      </c>
      <c r="D12" s="15">
        <v>9.4</v>
      </c>
      <c r="E12" s="16">
        <f t="shared" si="0"/>
        <v>32.35</v>
      </c>
      <c r="F12" s="17">
        <f t="shared" si="1"/>
        <v>46</v>
      </c>
      <c r="G12" s="18" t="str">
        <f>IF(AND('Điểm tuần 6'!$B12&gt;=8,'Điểm tuần 6'!$C12&gt;=8,'Điểm tuần 6'!$D12&gt;=8),"Tốt",IF(AND('Điểm tuần 6'!$B12&gt;=6.5,'Điểm tuần 6'!$C12&gt;=6.5,'Điểm tuần 6'!$D12&gt;=6.5),"khá",IF(AND('Điểm tuần 6'!$B12&gt;=5,'Điểm tuần 6'!$C12&gt;=5,'Điểm tuần 6'!$D12&gt;=5),"Trung bình","Chưa đạt")))</f>
        <v>khá</v>
      </c>
    </row>
    <row r="13" spans="1:7" ht="15.6" x14ac:dyDescent="0.3">
      <c r="A13" s="13" t="s">
        <v>19</v>
      </c>
      <c r="B13" s="14">
        <v>9.6</v>
      </c>
      <c r="C13" s="19">
        <v>7</v>
      </c>
      <c r="D13" s="15">
        <v>9.4</v>
      </c>
      <c r="E13" s="16">
        <f t="shared" si="0"/>
        <v>33</v>
      </c>
      <c r="F13" s="17">
        <f t="shared" si="1"/>
        <v>44</v>
      </c>
      <c r="G13" s="18" t="str">
        <f>IF(AND('Điểm tuần 6'!$B13&gt;=8,'Điểm tuần 6'!$C13&gt;=8,'Điểm tuần 6'!$D13&gt;=8),"Tốt",IF(AND('Điểm tuần 6'!$B13&gt;=6.5,'Điểm tuần 6'!$C13&gt;=6.5,'Điểm tuần 6'!$D13&gt;=6.5),"khá",IF(AND('Điểm tuần 6'!$B13&gt;=5,'Điểm tuần 6'!$C13&gt;=5,'Điểm tuần 6'!$D13&gt;=5),"Trung bình","Chưa đạt")))</f>
        <v>khá</v>
      </c>
    </row>
    <row r="14" spans="1:7" ht="15.6" x14ac:dyDescent="0.3">
      <c r="A14" s="13" t="s">
        <v>20</v>
      </c>
      <c r="B14" s="14">
        <v>9.98</v>
      </c>
      <c r="C14" s="15">
        <v>7.7</v>
      </c>
      <c r="D14" s="15">
        <v>9.8000000000000007</v>
      </c>
      <c r="E14" s="16">
        <f t="shared" si="0"/>
        <v>35.18</v>
      </c>
      <c r="F14" s="17">
        <f t="shared" si="1"/>
        <v>26</v>
      </c>
      <c r="G14" s="18" t="str">
        <f>IF(AND('Điểm tuần 6'!$B14&gt;=8,'Điểm tuần 6'!$C14&gt;=8,'Điểm tuần 6'!$D14&gt;=8),"Tốt",IF(AND('Điểm tuần 6'!$B14&gt;=6.5,'Điểm tuần 6'!$C14&gt;=6.5,'Điểm tuần 6'!$D14&gt;=6.5),"khá",IF(AND('Điểm tuần 6'!$B14&gt;=5,'Điểm tuần 6'!$C14&gt;=5,'Điểm tuần 6'!$D14&gt;=5),"Trung bình","Chưa đạt")))</f>
        <v>khá</v>
      </c>
    </row>
    <row r="15" spans="1:7" ht="15.6" x14ac:dyDescent="0.3">
      <c r="A15" s="13" t="s">
        <v>21</v>
      </c>
      <c r="B15" s="14">
        <v>10</v>
      </c>
      <c r="C15" s="15">
        <v>8.3000000000000007</v>
      </c>
      <c r="D15" s="15">
        <v>9.8000000000000007</v>
      </c>
      <c r="E15" s="16">
        <f t="shared" si="0"/>
        <v>36.400000000000006</v>
      </c>
      <c r="F15" s="17">
        <f t="shared" si="1"/>
        <v>17</v>
      </c>
      <c r="G15" s="18" t="str">
        <f>IF(AND('Điểm tuần 6'!$B15&gt;=8,'Điểm tuần 6'!$C15&gt;=8,'Điểm tuần 6'!$D15&gt;=8),"Tốt",IF(AND('Điểm tuần 6'!$B15&gt;=6.5,'Điểm tuần 6'!$C15&gt;=6.5,'Điểm tuần 6'!$D15&gt;=6.5),"khá",IF(AND('Điểm tuần 6'!$B15&gt;=5,'Điểm tuần 6'!$C15&gt;=5,'Điểm tuần 6'!$D15&gt;=5),"Trung bình","Chưa đạt")))</f>
        <v>Tốt</v>
      </c>
    </row>
    <row r="16" spans="1:7" ht="15.6" x14ac:dyDescent="0.3">
      <c r="A16" s="13" t="s">
        <v>22</v>
      </c>
      <c r="B16" s="14">
        <v>9.9</v>
      </c>
      <c r="C16" s="15">
        <v>7.6</v>
      </c>
      <c r="D16" s="15">
        <v>10</v>
      </c>
      <c r="E16" s="16">
        <f t="shared" si="0"/>
        <v>35.1</v>
      </c>
      <c r="F16" s="17">
        <f t="shared" si="1"/>
        <v>27</v>
      </c>
      <c r="G16" s="18" t="str">
        <f>IF(AND('Điểm tuần 6'!$B16&gt;=8,'Điểm tuần 6'!$C16&gt;=8,'Điểm tuần 6'!$D16&gt;=8),"Tốt",IF(AND('Điểm tuần 6'!$B16&gt;=6.5,'Điểm tuần 6'!$C16&gt;=6.5,'Điểm tuần 6'!$D16&gt;=6.5),"khá",IF(AND('Điểm tuần 6'!$B16&gt;=5,'Điểm tuần 6'!$C16&gt;=5,'Điểm tuần 6'!$D16&gt;=5),"Trung bình","Chưa đạt")))</f>
        <v>khá</v>
      </c>
    </row>
    <row r="17" spans="1:7" ht="15.6" x14ac:dyDescent="0.3">
      <c r="A17" s="13" t="s">
        <v>23</v>
      </c>
      <c r="B17" s="14">
        <v>9.98</v>
      </c>
      <c r="C17" s="15">
        <v>8.1999999999999993</v>
      </c>
      <c r="D17" s="15">
        <v>9.6</v>
      </c>
      <c r="E17" s="16">
        <f t="shared" si="0"/>
        <v>35.980000000000004</v>
      </c>
      <c r="F17" s="17">
        <f t="shared" si="1"/>
        <v>21</v>
      </c>
      <c r="G17" s="18" t="str">
        <f>IF(AND('Điểm tuần 6'!$B17&gt;=8,'Điểm tuần 6'!$C17&gt;=8,'Điểm tuần 6'!$D17&gt;=8),"Tốt",IF(AND('Điểm tuần 6'!$B17&gt;=6.5,'Điểm tuần 6'!$C17&gt;=6.5,'Điểm tuần 6'!$D17&gt;=6.5),"khá",IF(AND('Điểm tuần 6'!$B17&gt;=5,'Điểm tuần 6'!$C17&gt;=5,'Điểm tuần 6'!$D17&gt;=5),"Trung bình","Chưa đạt")))</f>
        <v>Tốt</v>
      </c>
    </row>
    <row r="18" spans="1:7" ht="15.6" x14ac:dyDescent="0.3">
      <c r="A18" s="13" t="s">
        <v>24</v>
      </c>
      <c r="B18" s="14">
        <v>9.94</v>
      </c>
      <c r="C18" s="15">
        <v>7.57</v>
      </c>
      <c r="D18" s="15">
        <v>9</v>
      </c>
      <c r="E18" s="16">
        <f t="shared" si="0"/>
        <v>34.08</v>
      </c>
      <c r="F18" s="17">
        <f t="shared" si="1"/>
        <v>36</v>
      </c>
      <c r="G18" s="18" t="str">
        <f>IF(AND('Điểm tuần 6'!$B18&gt;=8,'Điểm tuần 6'!$C18&gt;=8,'Điểm tuần 6'!$D18&gt;=8),"Tốt",IF(AND('Điểm tuần 6'!$B18&gt;=6.5,'Điểm tuần 6'!$C18&gt;=6.5,'Điểm tuần 6'!$D18&gt;=6.5),"khá",IF(AND('Điểm tuần 6'!$B18&gt;=5,'Điểm tuần 6'!$C18&gt;=5,'Điểm tuần 6'!$D18&gt;=5),"Trung bình","Chưa đạt")))</f>
        <v>khá</v>
      </c>
    </row>
    <row r="19" spans="1:7" ht="15.6" x14ac:dyDescent="0.3">
      <c r="A19" s="13" t="s">
        <v>25</v>
      </c>
      <c r="B19" s="14">
        <v>10</v>
      </c>
      <c r="C19" s="19">
        <v>8.1999999999999993</v>
      </c>
      <c r="D19" s="15">
        <v>9.6</v>
      </c>
      <c r="E19" s="16">
        <f t="shared" si="0"/>
        <v>36</v>
      </c>
      <c r="F19" s="17">
        <f t="shared" si="1"/>
        <v>20</v>
      </c>
      <c r="G19" s="18" t="s">
        <v>64</v>
      </c>
    </row>
    <row r="20" spans="1:7" ht="15.6" x14ac:dyDescent="0.3">
      <c r="A20" s="13" t="s">
        <v>26</v>
      </c>
      <c r="B20" s="14">
        <v>10</v>
      </c>
      <c r="C20" s="19">
        <v>7</v>
      </c>
      <c r="D20" s="15">
        <v>6.6</v>
      </c>
      <c r="E20" s="16">
        <f t="shared" si="0"/>
        <v>30.6</v>
      </c>
      <c r="F20" s="17">
        <f t="shared" si="1"/>
        <v>47</v>
      </c>
      <c r="G20" s="18" t="str">
        <f>IF(AND('Điểm tuần 6'!$B20&gt;=8,'Điểm tuần 6'!$C20&gt;=8,'Điểm tuần 6'!$D20&gt;=8),"Tốt",IF(AND('Điểm tuần 6'!$B20&gt;=6.5,'Điểm tuần 6'!$C20&gt;=6.5,'Điểm tuần 6'!$D20&gt;=6.5),"khá",IF(AND('Điểm tuần 6'!$B20&gt;=5,'Điểm tuần 6'!$C20&gt;=5,'Điểm tuần 6'!$D20&gt;=5),"Trung bình","Chưa đạt")))</f>
        <v>khá</v>
      </c>
    </row>
    <row r="21" spans="1:7" ht="15.6" x14ac:dyDescent="0.3">
      <c r="A21" s="13" t="s">
        <v>27</v>
      </c>
      <c r="B21" s="14">
        <v>9.9600000000000009</v>
      </c>
      <c r="C21" s="15">
        <v>9.3800000000000008</v>
      </c>
      <c r="D21" s="15">
        <v>9.8000000000000007</v>
      </c>
      <c r="E21" s="16">
        <f t="shared" si="0"/>
        <v>38.520000000000003</v>
      </c>
      <c r="F21" s="17">
        <f t="shared" si="1"/>
        <v>2</v>
      </c>
      <c r="G21" s="18" t="str">
        <f>IF(AND('Điểm tuần 6'!$B21&gt;=8,'Điểm tuần 6'!$C21&gt;=8,'Điểm tuần 6'!$D21&gt;=8),"Tốt",IF(AND('Điểm tuần 6'!$B21&gt;=6.5,'Điểm tuần 6'!$C21&gt;=6.5,'Điểm tuần 6'!$D21&gt;=6.5),"khá",IF(AND('Điểm tuần 6'!$B21&gt;=5,'Điểm tuần 6'!$C21&gt;=5,'Điểm tuần 6'!$D21&gt;=5),"Trung bình","Chưa đạt")))</f>
        <v>Tốt</v>
      </c>
    </row>
    <row r="22" spans="1:7" ht="15.6" x14ac:dyDescent="0.3">
      <c r="A22" s="13" t="s">
        <v>28</v>
      </c>
      <c r="B22" s="14">
        <v>9.91</v>
      </c>
      <c r="C22" s="15">
        <v>9.33</v>
      </c>
      <c r="D22" s="15">
        <v>9.6</v>
      </c>
      <c r="E22" s="16">
        <f t="shared" si="0"/>
        <v>38.17</v>
      </c>
      <c r="F22" s="17">
        <f t="shared" si="1"/>
        <v>6</v>
      </c>
      <c r="G22" s="18" t="str">
        <f>IF(AND('Điểm tuần 6'!$B22&gt;=8,'Điểm tuần 6'!$C22&gt;=8,'Điểm tuần 6'!$D22&gt;=8),"Tốt",IF(AND('Điểm tuần 6'!$B22&gt;=6.5,'Điểm tuần 6'!$C22&gt;=6.5,'Điểm tuần 6'!$D22&gt;=6.5),"khá",IF(AND('Điểm tuần 6'!$B22&gt;=5,'Điểm tuần 6'!$C22&gt;=5,'Điểm tuần 6'!$D22&gt;=5),"Trung bình","Chưa đạt")))</f>
        <v>Tốt</v>
      </c>
    </row>
    <row r="23" spans="1:7" ht="15.6" x14ac:dyDescent="0.3">
      <c r="A23" s="13" t="s">
        <v>29</v>
      </c>
      <c r="B23" s="14">
        <v>9.94</v>
      </c>
      <c r="C23" s="15">
        <v>7.68</v>
      </c>
      <c r="D23" s="15">
        <v>8.6</v>
      </c>
      <c r="E23" s="16">
        <f t="shared" si="0"/>
        <v>33.9</v>
      </c>
      <c r="F23" s="17">
        <f t="shared" si="1"/>
        <v>39</v>
      </c>
      <c r="G23" s="18" t="str">
        <f>IF(AND('Điểm tuần 6'!$B23&gt;=8,'Điểm tuần 6'!$C23&gt;=8,'Điểm tuần 6'!$D23&gt;=8),"Tốt",IF(AND('Điểm tuần 6'!$B23&gt;=6.5,'Điểm tuần 6'!$C23&gt;=6.5,'Điểm tuần 6'!$D23&gt;=6.5),"khá",IF(AND('Điểm tuần 6'!$B23&gt;=5,'Điểm tuần 6'!$C23&gt;=5,'Điểm tuần 6'!$D23&gt;=5),"Trung bình","Chưa đạt")))</f>
        <v>khá</v>
      </c>
    </row>
    <row r="24" spans="1:7" ht="15.6" x14ac:dyDescent="0.3">
      <c r="A24" s="13" t="s">
        <v>30</v>
      </c>
      <c r="B24" s="14">
        <v>9.85</v>
      </c>
      <c r="C24" s="15">
        <v>7.9</v>
      </c>
      <c r="D24" s="15">
        <v>8.6</v>
      </c>
      <c r="E24" s="16">
        <f t="shared" si="0"/>
        <v>34.25</v>
      </c>
      <c r="F24" s="17">
        <f t="shared" si="1"/>
        <v>34</v>
      </c>
      <c r="G24" s="18" t="str">
        <f>IF(AND('Điểm tuần 6'!$B24&gt;=8,'Điểm tuần 6'!$C24&gt;=8,'Điểm tuần 6'!$D24&gt;=8),"Tốt",IF(AND('Điểm tuần 6'!$B24&gt;=6.5,'Điểm tuần 6'!$C24&gt;=6.5,'Điểm tuần 6'!$D24&gt;=6.5),"khá",IF(AND('Điểm tuần 6'!$B24&gt;=5,'Điểm tuần 6'!$C24&gt;=5,'Điểm tuần 6'!$D24&gt;=5),"Trung bình","Chưa đạt")))</f>
        <v>khá</v>
      </c>
    </row>
    <row r="25" spans="1:7" ht="15.6" x14ac:dyDescent="0.3">
      <c r="A25" s="13" t="s">
        <v>31</v>
      </c>
      <c r="B25" s="14">
        <v>9.94</v>
      </c>
      <c r="C25" s="15">
        <v>7.2</v>
      </c>
      <c r="D25" s="15">
        <v>10</v>
      </c>
      <c r="E25" s="16">
        <f t="shared" si="0"/>
        <v>34.340000000000003</v>
      </c>
      <c r="F25" s="17">
        <f t="shared" si="1"/>
        <v>32</v>
      </c>
      <c r="G25" s="18" t="str">
        <f>IF(AND('Điểm tuần 6'!$B25&gt;=8,'Điểm tuần 6'!$C25&gt;=8,'Điểm tuần 6'!$D25&gt;=8),"Tốt",IF(AND('Điểm tuần 6'!$B25&gt;=6.5,'Điểm tuần 6'!$C25&gt;=6.5,'Điểm tuần 6'!$D25&gt;=6.5),"khá",IF(AND('Điểm tuần 6'!$B25&gt;=5,'Điểm tuần 6'!$C25&gt;=5,'Điểm tuần 6'!$D25&gt;=5),"Trung bình","Chưa đạt")))</f>
        <v>khá</v>
      </c>
    </row>
    <row r="26" spans="1:7" ht="15.6" x14ac:dyDescent="0.3">
      <c r="A26" s="13" t="s">
        <v>32</v>
      </c>
      <c r="B26" s="14">
        <v>9.98</v>
      </c>
      <c r="C26" s="15">
        <v>6.63</v>
      </c>
      <c r="D26" s="15">
        <v>9.6</v>
      </c>
      <c r="E26" s="16">
        <f t="shared" si="0"/>
        <v>32.840000000000003</v>
      </c>
      <c r="F26" s="17">
        <f t="shared" si="1"/>
        <v>45</v>
      </c>
      <c r="G26" s="18" t="str">
        <f>IF(AND('Điểm tuần 6'!$B26&gt;=8,'Điểm tuần 6'!$C26&gt;=8,'Điểm tuần 6'!$D26&gt;=8),"Tốt",IF(AND('Điểm tuần 6'!$B26&gt;=6.5,'Điểm tuần 6'!$C26&gt;=6.5,'Điểm tuần 6'!$D26&gt;=6.5),"khá",IF(AND('Điểm tuần 6'!$B26&gt;=5,'Điểm tuần 6'!$C26&gt;=5,'Điểm tuần 6'!$D26&gt;=5),"Trung bình","Chưa đạt")))</f>
        <v>khá</v>
      </c>
    </row>
    <row r="27" spans="1:7" ht="15.6" x14ac:dyDescent="0.3">
      <c r="A27" s="13" t="s">
        <v>33</v>
      </c>
      <c r="B27" s="14">
        <v>9.57</v>
      </c>
      <c r="C27" s="15">
        <v>7.53</v>
      </c>
      <c r="D27" s="15">
        <v>8.4</v>
      </c>
      <c r="E27" s="16">
        <f t="shared" si="0"/>
        <v>33.03</v>
      </c>
      <c r="F27" s="17">
        <f t="shared" si="1"/>
        <v>43</v>
      </c>
      <c r="G27" s="18" t="str">
        <f>IF(AND('Điểm tuần 6'!$B27&gt;=8,'Điểm tuần 6'!$C27&gt;=8,'Điểm tuần 6'!$D27&gt;=8),"Tốt",IF(AND('Điểm tuần 6'!$B27&gt;=6.5,'Điểm tuần 6'!$C27&gt;=6.5,'Điểm tuần 6'!$D27&gt;=6.5),"khá",IF(AND('Điểm tuần 6'!$B27&gt;=5,'Điểm tuần 6'!$C27&gt;=5,'Điểm tuần 6'!$D27&gt;=5),"Trung bình","Chưa đạt")))</f>
        <v>khá</v>
      </c>
    </row>
    <row r="28" spans="1:7" ht="15.6" x14ac:dyDescent="0.3">
      <c r="A28" s="13" t="s">
        <v>34</v>
      </c>
      <c r="B28" s="14">
        <v>10</v>
      </c>
      <c r="C28" s="15">
        <v>7.7</v>
      </c>
      <c r="D28" s="15">
        <v>9.6</v>
      </c>
      <c r="E28" s="16">
        <f t="shared" si="0"/>
        <v>35</v>
      </c>
      <c r="F28" s="17">
        <f t="shared" si="1"/>
        <v>28</v>
      </c>
      <c r="G28" s="18" t="str">
        <f>IF(AND('Điểm tuần 6'!$B28&gt;=8,'Điểm tuần 6'!$C28&gt;=8,'Điểm tuần 6'!$D28&gt;=8),"Tốt",IF(AND('Điểm tuần 6'!$B28&gt;=6.5,'Điểm tuần 6'!$C28&gt;=6.5,'Điểm tuần 6'!$D28&gt;=6.5),"khá",IF(AND('Điểm tuần 6'!$B28&gt;=5,'Điểm tuần 6'!$C28&gt;=5,'Điểm tuần 6'!$D28&gt;=5),"Trung bình","Chưa đạt")))</f>
        <v>khá</v>
      </c>
    </row>
    <row r="29" spans="1:7" ht="15.6" x14ac:dyDescent="0.3">
      <c r="A29" s="20" t="s">
        <v>35</v>
      </c>
      <c r="B29" s="21">
        <v>9.9499999999999993</v>
      </c>
      <c r="C29" s="22">
        <v>8.5</v>
      </c>
      <c r="D29" s="22">
        <v>9</v>
      </c>
      <c r="E29" s="23">
        <f t="shared" si="0"/>
        <v>35.950000000000003</v>
      </c>
      <c r="F29" s="24">
        <f t="shared" si="1"/>
        <v>22</v>
      </c>
      <c r="G29" s="25" t="str">
        <f>IF(AND('Điểm tuần 6'!$B29&gt;=8,'Điểm tuần 6'!$C29&gt;=8,'Điểm tuần 6'!$D29&gt;=8),"Tốt",IF(AND('Điểm tuần 6'!$B29&gt;=6.5,'Điểm tuần 6'!$C29&gt;=6.5,'Điểm tuần 6'!$D29&gt;=6.5),"khá",IF(AND('Điểm tuần 6'!$B29&gt;=5,'Điểm tuần 6'!$C29&gt;=5,'Điểm tuần 6'!$D29&gt;=5),"Trung bình","Chưa đạt")))</f>
        <v>Tốt</v>
      </c>
    </row>
    <row r="30" spans="1:7" ht="15.6" x14ac:dyDescent="0.3">
      <c r="A30" s="26" t="s">
        <v>36</v>
      </c>
      <c r="B30" s="27">
        <v>9.98</v>
      </c>
      <c r="C30" s="28">
        <v>8.89</v>
      </c>
      <c r="D30" s="28">
        <v>9.6</v>
      </c>
      <c r="E30" s="29">
        <f t="shared" si="0"/>
        <v>37.36</v>
      </c>
      <c r="F30" s="30">
        <f t="shared" si="1"/>
        <v>13</v>
      </c>
      <c r="G30" s="31" t="str">
        <f>IF(AND('Điểm tuần 6'!$B30&gt;=8,'Điểm tuần 6'!$C30&gt;=8,'Điểm tuần 6'!$D30&gt;=8),"Tốt",IF(AND('Điểm tuần 6'!$B30&gt;=6.5,'Điểm tuần 6'!$C30&gt;=6.5,'Điểm tuần 6'!$D30&gt;=6.5),"khá",IF(AND('Điểm tuần 6'!$B30&gt;=5,'Điểm tuần 6'!$C30&gt;=5,'Điểm tuần 6'!$D30&gt;=5),"Trung bình","Chưa đạt")))</f>
        <v>Tốt</v>
      </c>
    </row>
    <row r="31" spans="1:7" ht="15.6" x14ac:dyDescent="0.3">
      <c r="A31" s="13" t="s">
        <v>37</v>
      </c>
      <c r="B31" s="14">
        <v>9.9</v>
      </c>
      <c r="C31" s="15">
        <v>7.79</v>
      </c>
      <c r="D31" s="15">
        <v>9.4</v>
      </c>
      <c r="E31" s="16">
        <f t="shared" si="0"/>
        <v>34.880000000000003</v>
      </c>
      <c r="F31" s="17">
        <f t="shared" si="1"/>
        <v>30</v>
      </c>
      <c r="G31" s="18" t="str">
        <f>IF(AND('Điểm tuần 6'!$B31&gt;=8,'Điểm tuần 6'!$C31&gt;=8,'Điểm tuần 6'!$D31&gt;=8),"Tốt",IF(AND('Điểm tuần 6'!$B31&gt;=6.5,'Điểm tuần 6'!$C31&gt;=6.5,'Điểm tuần 6'!$D31&gt;=6.5),"khá",IF(AND('Điểm tuần 6'!$B31&gt;=5,'Điểm tuần 6'!$C31&gt;=5,'Điểm tuần 6'!$D31&gt;=5),"Trung bình","Chưa đạt")))</f>
        <v>khá</v>
      </c>
    </row>
    <row r="32" spans="1:7" ht="15.6" x14ac:dyDescent="0.3">
      <c r="A32" s="13" t="s">
        <v>38</v>
      </c>
      <c r="B32" s="14">
        <v>9.9</v>
      </c>
      <c r="C32" s="15">
        <v>8.3000000000000007</v>
      </c>
      <c r="D32" s="15">
        <v>9.8000000000000007</v>
      </c>
      <c r="E32" s="16">
        <f t="shared" si="0"/>
        <v>36.300000000000004</v>
      </c>
      <c r="F32" s="17">
        <f t="shared" si="1"/>
        <v>19</v>
      </c>
      <c r="G32" s="18" t="str">
        <f>IF(AND('Điểm tuần 6'!$B32&gt;=8,'Điểm tuần 6'!$C32&gt;=8,'Điểm tuần 6'!$D32&gt;=8),"Tốt",IF(AND('Điểm tuần 6'!$B32&gt;=6.5,'Điểm tuần 6'!$C32&gt;=6.5,'Điểm tuần 6'!$D32&gt;=6.5),"khá",IF(AND('Điểm tuần 6'!$B32&gt;=5,'Điểm tuần 6'!$C32&gt;=5,'Điểm tuần 6'!$D32&gt;=5),"Trung bình","Chưa đạt")))</f>
        <v>Tốt</v>
      </c>
    </row>
    <row r="33" spans="1:7" ht="15.6" x14ac:dyDescent="0.3">
      <c r="A33" s="13" t="s">
        <v>39</v>
      </c>
      <c r="B33" s="14">
        <v>10</v>
      </c>
      <c r="C33" s="15">
        <v>9.1999999999999993</v>
      </c>
      <c r="D33" s="15">
        <v>9.6</v>
      </c>
      <c r="E33" s="16">
        <f t="shared" si="0"/>
        <v>38</v>
      </c>
      <c r="F33" s="17">
        <f t="shared" si="1"/>
        <v>7</v>
      </c>
      <c r="G33" s="18" t="str">
        <f>IF(AND('Điểm tuần 6'!$B33&gt;=8,'Điểm tuần 6'!$C33&gt;=8,'Điểm tuần 6'!$D33&gt;=8),"Tốt",IF(AND('Điểm tuần 6'!$B33&gt;=6.5,'Điểm tuần 6'!$C33&gt;=6.5,'Điểm tuần 6'!$D33&gt;=6.5),"khá",IF(AND('Điểm tuần 6'!$B33&gt;=5,'Điểm tuần 6'!$C33&gt;=5,'Điểm tuần 6'!$D33&gt;=5),"Trung bình","Chưa đạt")))</f>
        <v>Tốt</v>
      </c>
    </row>
    <row r="34" spans="1:7" ht="15.6" x14ac:dyDescent="0.3">
      <c r="A34" s="13" t="s">
        <v>40</v>
      </c>
      <c r="B34" s="14">
        <v>9.98</v>
      </c>
      <c r="C34" s="15">
        <v>9.3000000000000007</v>
      </c>
      <c r="D34" s="15">
        <v>9.8000000000000007</v>
      </c>
      <c r="E34" s="16">
        <f t="shared" si="0"/>
        <v>38.380000000000003</v>
      </c>
      <c r="F34" s="17">
        <f t="shared" si="1"/>
        <v>5</v>
      </c>
      <c r="G34" s="18" t="str">
        <f>IF(AND('Điểm tuần 6'!$B34&gt;=8,'Điểm tuần 6'!$C34&gt;=8,'Điểm tuần 6'!$D34&gt;=8),"Tốt",IF(AND('Điểm tuần 6'!$B34&gt;=6.5,'Điểm tuần 6'!$C34&gt;=6.5,'Điểm tuần 6'!$D34&gt;=6.5),"khá",IF(AND('Điểm tuần 6'!$B34&gt;=5,'Điểm tuần 6'!$C34&gt;=5,'Điểm tuần 6'!$D34&gt;=5),"Trung bình","Chưa đạt")))</f>
        <v>Tốt</v>
      </c>
    </row>
    <row r="35" spans="1:7" ht="15.6" x14ac:dyDescent="0.3">
      <c r="A35" s="13" t="s">
        <v>41</v>
      </c>
      <c r="B35" s="14">
        <v>10</v>
      </c>
      <c r="C35" s="15">
        <v>7.97</v>
      </c>
      <c r="D35" s="15">
        <v>9</v>
      </c>
      <c r="E35" s="16">
        <f t="shared" si="0"/>
        <v>34.94</v>
      </c>
      <c r="F35" s="17">
        <f t="shared" si="1"/>
        <v>29</v>
      </c>
      <c r="G35" s="18" t="str">
        <f>IF(AND('Điểm tuần 6'!$B35&gt;=8,'Điểm tuần 6'!$C35&gt;=8,'Điểm tuần 6'!$D35&gt;=8),"Tốt",IF(AND('Điểm tuần 6'!$B35&gt;=6.5,'Điểm tuần 6'!$C35&gt;=6.5,'Điểm tuần 6'!$D35&gt;=6.5),"khá",IF(AND('Điểm tuần 6'!$B35&gt;=5,'Điểm tuần 6'!$C35&gt;=5,'Điểm tuần 6'!$D35&gt;=5),"Trung bình","Chưa đạt")))</f>
        <v>khá</v>
      </c>
    </row>
    <row r="36" spans="1:7" ht="15.6" x14ac:dyDescent="0.3">
      <c r="A36" s="13" t="s">
        <v>42</v>
      </c>
      <c r="B36" s="14">
        <v>9.9700000000000006</v>
      </c>
      <c r="C36" s="19">
        <v>8</v>
      </c>
      <c r="D36" s="15">
        <v>9.6</v>
      </c>
      <c r="E36" s="16">
        <f t="shared" si="0"/>
        <v>35.57</v>
      </c>
      <c r="F36" s="17">
        <f t="shared" si="1"/>
        <v>25</v>
      </c>
      <c r="G36" s="18" t="str">
        <f>IF(AND('Điểm tuần 6'!$B36&gt;=8,'Điểm tuần 6'!$C36&gt;=8,'Điểm tuần 6'!$D36&gt;=8),"Tốt",IF(AND('Điểm tuần 6'!$B36&gt;=6.5,'Điểm tuần 6'!$C36&gt;=6.5,'Điểm tuần 6'!$D36&gt;=6.5),"khá",IF(AND('Điểm tuần 6'!$B36&gt;=5,'Điểm tuần 6'!$C36&gt;=5,'Điểm tuần 6'!$D36&gt;=5),"Trung bình","Chưa đạt")))</f>
        <v>Tốt</v>
      </c>
    </row>
    <row r="37" spans="1:7" ht="15.6" x14ac:dyDescent="0.3">
      <c r="A37" s="13" t="s">
        <v>43</v>
      </c>
      <c r="B37" s="14">
        <v>10</v>
      </c>
      <c r="C37" s="15">
        <v>9.3000000000000007</v>
      </c>
      <c r="D37" s="15">
        <v>9.8000000000000007</v>
      </c>
      <c r="E37" s="16">
        <f t="shared" si="0"/>
        <v>38.400000000000006</v>
      </c>
      <c r="F37" s="17">
        <f t="shared" si="1"/>
        <v>3</v>
      </c>
      <c r="G37" s="18" t="str">
        <f>IF(AND('Điểm tuần 6'!$B37&gt;=8,'Điểm tuần 6'!$C37&gt;=8,'Điểm tuần 6'!$D37&gt;=8),"Tốt",IF(AND('Điểm tuần 6'!$B37&gt;=6.5,'Điểm tuần 6'!$C37&gt;=6.5,'Điểm tuần 6'!$D37&gt;=6.5),"khá",IF(AND('Điểm tuần 6'!$B37&gt;=5,'Điểm tuần 6'!$C37&gt;=5,'Điểm tuần 6'!$D37&gt;=5),"Trung bình","Chưa đạt")))</f>
        <v>Tốt</v>
      </c>
    </row>
    <row r="38" spans="1:7" ht="15.6" x14ac:dyDescent="0.3">
      <c r="A38" s="13" t="s">
        <v>44</v>
      </c>
      <c r="B38" s="14">
        <v>9.9</v>
      </c>
      <c r="C38" s="19">
        <v>8</v>
      </c>
      <c r="D38" s="15">
        <v>8.4</v>
      </c>
      <c r="E38" s="16">
        <f t="shared" si="0"/>
        <v>34.299999999999997</v>
      </c>
      <c r="F38" s="17">
        <f t="shared" si="1"/>
        <v>33</v>
      </c>
      <c r="G38" s="18" t="str">
        <f>IF(AND('Điểm tuần 6'!$B38&gt;=8,'Điểm tuần 6'!$C38&gt;=8,'Điểm tuần 6'!$D38&gt;=8),"Tốt",IF(AND('Điểm tuần 6'!$B38&gt;=6.5,'Điểm tuần 6'!$C38&gt;=6.5,'Điểm tuần 6'!$D38&gt;=6.5),"khá",IF(AND('Điểm tuần 6'!$B38&gt;=5,'Điểm tuần 6'!$C38&gt;=5,'Điểm tuần 6'!$D38&gt;=5),"Trung bình","Chưa đạt")))</f>
        <v>Tốt</v>
      </c>
    </row>
    <row r="39" spans="1:7" ht="15.6" x14ac:dyDescent="0.3">
      <c r="A39" s="13" t="s">
        <v>45</v>
      </c>
      <c r="B39" s="14">
        <v>9.9</v>
      </c>
      <c r="C39" s="19">
        <v>7</v>
      </c>
      <c r="D39" s="15">
        <v>10</v>
      </c>
      <c r="E39" s="16">
        <f t="shared" si="0"/>
        <v>33.9</v>
      </c>
      <c r="F39" s="17">
        <f t="shared" si="1"/>
        <v>39</v>
      </c>
      <c r="G39" s="18" t="str">
        <f>IF(AND('Điểm tuần 6'!$B39&gt;=8,'Điểm tuần 6'!$C39&gt;=8,'Điểm tuần 6'!$D39&gt;=8),"Tốt",IF(AND('Điểm tuần 6'!$B39&gt;=6.5,'Điểm tuần 6'!$C39&gt;=6.5,'Điểm tuần 6'!$D39&gt;=6.5),"khá",IF(AND('Điểm tuần 6'!$B39&gt;=5,'Điểm tuần 6'!$C39&gt;=5,'Điểm tuần 6'!$D39&gt;=5),"Trung bình","Chưa đạt")))</f>
        <v>khá</v>
      </c>
    </row>
    <row r="40" spans="1:7" ht="15.6" x14ac:dyDescent="0.3">
      <c r="A40" s="13" t="s">
        <v>46</v>
      </c>
      <c r="B40" s="14">
        <v>9.5</v>
      </c>
      <c r="C40" s="15">
        <v>7.8</v>
      </c>
      <c r="D40" s="15">
        <v>9.6</v>
      </c>
      <c r="E40" s="16">
        <f t="shared" si="0"/>
        <v>34.699999999999996</v>
      </c>
      <c r="F40" s="17">
        <f t="shared" si="1"/>
        <v>31</v>
      </c>
      <c r="G40" s="18" t="str">
        <f>IF(AND('Điểm tuần 6'!$B40&gt;=8,'Điểm tuần 6'!$C40&gt;=8,'Điểm tuần 6'!$D40&gt;=8),"Tốt",IF(AND('Điểm tuần 6'!$B40&gt;=6.5,'Điểm tuần 6'!$C40&gt;=6.5,'Điểm tuần 6'!$D40&gt;=6.5),"khá",IF(AND('Điểm tuần 6'!$B40&gt;=5,'Điểm tuần 6'!$C40&gt;=5,'Điểm tuần 6'!$D40&gt;=5),"Trung bình","Chưa đạt")))</f>
        <v>khá</v>
      </c>
    </row>
    <row r="41" spans="1:7" ht="15.6" x14ac:dyDescent="0.3">
      <c r="A41" s="13" t="s">
        <v>47</v>
      </c>
      <c r="B41" s="14">
        <v>10</v>
      </c>
      <c r="C41" s="19">
        <v>10</v>
      </c>
      <c r="D41" s="15">
        <v>9.8000000000000007</v>
      </c>
      <c r="E41" s="16">
        <f t="shared" si="0"/>
        <v>39.799999999999997</v>
      </c>
      <c r="F41" s="17">
        <f t="shared" si="1"/>
        <v>1</v>
      </c>
      <c r="G41" s="18" t="str">
        <f>IF(AND('Điểm tuần 6'!$B41&gt;=8,'Điểm tuần 6'!$C41&gt;=8,'Điểm tuần 6'!$D41&gt;=8),"Tốt",IF(AND('Điểm tuần 6'!$B41&gt;=6.5,'Điểm tuần 6'!$C41&gt;=6.5,'Điểm tuần 6'!$D41&gt;=6.5),"khá",IF(AND('Điểm tuần 6'!$B41&gt;=5,'Điểm tuần 6'!$C41&gt;=5,'Điểm tuần 6'!$D41&gt;=5),"Trung bình","Chưa đạt")))</f>
        <v>Tốt</v>
      </c>
    </row>
    <row r="42" spans="1:7" ht="15.6" x14ac:dyDescent="0.3">
      <c r="A42" s="13" t="s">
        <v>48</v>
      </c>
      <c r="B42" s="14">
        <v>10</v>
      </c>
      <c r="C42" s="15">
        <v>6.64</v>
      </c>
      <c r="D42" s="15">
        <v>10</v>
      </c>
      <c r="E42" s="16">
        <f t="shared" si="0"/>
        <v>33.28</v>
      </c>
      <c r="F42" s="17">
        <f t="shared" si="1"/>
        <v>41</v>
      </c>
      <c r="G42" s="18" t="str">
        <f>IF(AND('Điểm tuần 6'!$B42&gt;=8,'Điểm tuần 6'!$C42&gt;=8,'Điểm tuần 6'!$D42&gt;=8),"Tốt",IF(AND('Điểm tuần 6'!$B42&gt;=6.5,'Điểm tuần 6'!$C42&gt;=6.5,'Điểm tuần 6'!$D42&gt;=6.5),"khá",IF(AND('Điểm tuần 6'!$B42&gt;=5,'Điểm tuần 6'!$C42&gt;=5,'Điểm tuần 6'!$D42&gt;=5),"Trung bình","Chưa đạt")))</f>
        <v>khá</v>
      </c>
    </row>
    <row r="43" spans="1:7" ht="15.6" x14ac:dyDescent="0.3">
      <c r="A43" s="13" t="s">
        <v>49</v>
      </c>
      <c r="B43" s="14">
        <v>9.9</v>
      </c>
      <c r="C43" s="19">
        <v>8</v>
      </c>
      <c r="D43" s="15">
        <v>9.8000000000000007</v>
      </c>
      <c r="E43" s="16">
        <f t="shared" si="0"/>
        <v>35.700000000000003</v>
      </c>
      <c r="F43" s="17">
        <f t="shared" si="1"/>
        <v>24</v>
      </c>
      <c r="G43" s="18" t="str">
        <f>IF(AND('Điểm tuần 6'!$B43&gt;=8,'Điểm tuần 6'!$C43&gt;=8,'Điểm tuần 6'!$D43&gt;=8),"Tốt",IF(AND('Điểm tuần 6'!$B43&gt;=6.5,'Điểm tuần 6'!$C43&gt;=6.5,'Điểm tuần 6'!$D43&gt;=6.5),"khá",IF(AND('Điểm tuần 6'!$B43&gt;=5,'Điểm tuần 6'!$C43&gt;=5,'Điểm tuần 6'!$D43&gt;=5),"Trung bình","Chưa đạt")))</f>
        <v>Tốt</v>
      </c>
    </row>
    <row r="44" spans="1:7" ht="15.6" x14ac:dyDescent="0.3">
      <c r="A44" s="13" t="s">
        <v>50</v>
      </c>
      <c r="B44" s="14">
        <v>10</v>
      </c>
      <c r="C44" s="15">
        <v>8.8000000000000007</v>
      </c>
      <c r="D44" s="15">
        <v>9.8000000000000007</v>
      </c>
      <c r="E44" s="16">
        <f t="shared" si="0"/>
        <v>37.400000000000006</v>
      </c>
      <c r="F44" s="17">
        <f t="shared" si="1"/>
        <v>11</v>
      </c>
      <c r="G44" s="18" t="str">
        <f>IF(AND('Điểm tuần 6'!$B44&gt;=8,'Điểm tuần 6'!$C44&gt;=8,'Điểm tuần 6'!$D44&gt;=8),"Tốt",IF(AND('Điểm tuần 6'!$B44&gt;=6.5,'Điểm tuần 6'!$C44&gt;=6.5,'Điểm tuần 6'!$D44&gt;=6.5),"khá",IF(AND('Điểm tuần 6'!$B44&gt;=5,'Điểm tuần 6'!$C44&gt;=5,'Điểm tuần 6'!$D44&gt;=5),"Trung bình","Chưa đạt")))</f>
        <v>Tốt</v>
      </c>
    </row>
    <row r="45" spans="1:7" ht="15.6" x14ac:dyDescent="0.3">
      <c r="A45" s="13" t="s">
        <v>51</v>
      </c>
      <c r="B45" s="14">
        <v>9.9600000000000009</v>
      </c>
      <c r="C45" s="15">
        <v>9.6999999999999993</v>
      </c>
      <c r="D45" s="15">
        <v>8.6</v>
      </c>
      <c r="E45" s="16">
        <f t="shared" si="0"/>
        <v>37.959999999999994</v>
      </c>
      <c r="F45" s="17">
        <f t="shared" si="1"/>
        <v>10</v>
      </c>
      <c r="G45" s="18" t="str">
        <f>IF(AND('Điểm tuần 6'!$B45&gt;=8,'Điểm tuần 6'!$C45&gt;=8,'Điểm tuần 6'!$D45&gt;=8),"Tốt",IF(AND('Điểm tuần 6'!$B45&gt;=6.5,'Điểm tuần 6'!$C45&gt;=6.5,'Điểm tuần 6'!$D45&gt;=6.5),"khá",IF(AND('Điểm tuần 6'!$B45&gt;=5,'Điểm tuần 6'!$C45&gt;=5,'Điểm tuần 6'!$D45&gt;=5),"Trung bình","Chưa đạt")))</f>
        <v>Tốt</v>
      </c>
    </row>
    <row r="46" spans="1:7" ht="15.6" x14ac:dyDescent="0.3">
      <c r="A46" s="13" t="s">
        <v>52</v>
      </c>
      <c r="B46" s="14">
        <v>10</v>
      </c>
      <c r="C46" s="15">
        <v>7.54</v>
      </c>
      <c r="D46" s="15">
        <v>9</v>
      </c>
      <c r="E46" s="16">
        <f t="shared" si="0"/>
        <v>34.08</v>
      </c>
      <c r="F46" s="17">
        <f t="shared" si="1"/>
        <v>36</v>
      </c>
      <c r="G46" s="18" t="str">
        <f>IF(AND('Điểm tuần 6'!$B46&gt;=8,'Điểm tuần 6'!$C46&gt;=8,'Điểm tuần 6'!$D46&gt;=8),"Tốt",IF(AND('Điểm tuần 6'!$B46&gt;=6.5,'Điểm tuần 6'!$C46&gt;=6.5,'Điểm tuần 6'!$D46&gt;=6.5),"khá",IF(AND('Điểm tuần 6'!$B46&gt;=5,'Điểm tuần 6'!$C46&gt;=5,'Điểm tuần 6'!$D46&gt;=5),"Trung bình","Chưa đạt")))</f>
        <v>khá</v>
      </c>
    </row>
    <row r="47" spans="1:7" ht="15.6" x14ac:dyDescent="0.3">
      <c r="A47" s="13" t="s">
        <v>53</v>
      </c>
      <c r="B47" s="14">
        <v>10</v>
      </c>
      <c r="C47" s="15">
        <v>9.4</v>
      </c>
      <c r="D47" s="15">
        <v>9.6</v>
      </c>
      <c r="E47" s="16">
        <f t="shared" si="0"/>
        <v>38.4</v>
      </c>
      <c r="F47" s="17">
        <f t="shared" si="1"/>
        <v>4</v>
      </c>
      <c r="G47" s="18" t="str">
        <f>IF(AND('Điểm tuần 6'!$B47&gt;=8,'Điểm tuần 6'!$C47&gt;=8,'Điểm tuần 6'!$D47&gt;=8),"Tốt",IF(AND('Điểm tuần 6'!$B47&gt;=6.5,'Điểm tuần 6'!$C47&gt;=6.5,'Điểm tuần 6'!$D47&gt;=6.5),"khá",IF(AND('Điểm tuần 6'!$B47&gt;=5,'Điểm tuần 6'!$C47&gt;=5,'Điểm tuần 6'!$D47&gt;=5),"Trung bình","Chưa đạt")))</f>
        <v>Tốt</v>
      </c>
    </row>
    <row r="48" spans="1:7" ht="15.6" x14ac:dyDescent="0.3">
      <c r="A48" s="13" t="s">
        <v>54</v>
      </c>
      <c r="B48" s="14">
        <v>10</v>
      </c>
      <c r="C48" s="15">
        <v>7.7</v>
      </c>
      <c r="D48" s="15">
        <v>7.8</v>
      </c>
      <c r="E48" s="16">
        <f t="shared" si="0"/>
        <v>33.200000000000003</v>
      </c>
      <c r="F48" s="17">
        <f t="shared" si="1"/>
        <v>42</v>
      </c>
      <c r="G48" s="18" t="str">
        <f>IF(AND('Điểm tuần 6'!$B48&gt;=8,'Điểm tuần 6'!$C48&gt;=8,'Điểm tuần 6'!$D48&gt;=8),"Tốt",IF(AND('Điểm tuần 6'!$B48&gt;=6.5,'Điểm tuần 6'!$C48&gt;=6.5,'Điểm tuần 6'!$D48&gt;=6.5),"khá",IF(AND('Điểm tuần 6'!$B48&gt;=5,'Điểm tuần 6'!$C48&gt;=5,'Điểm tuần 6'!$D48&gt;=5),"Trung bình","Chưa đạt")))</f>
        <v>khá</v>
      </c>
    </row>
    <row r="49" spans="1:7" ht="15.6" x14ac:dyDescent="0.3">
      <c r="A49" s="13" t="s">
        <v>55</v>
      </c>
      <c r="B49" s="14">
        <v>9.9700000000000006</v>
      </c>
      <c r="C49" s="15">
        <v>9.1999999999999993</v>
      </c>
      <c r="D49" s="15">
        <v>9.6</v>
      </c>
      <c r="E49" s="16">
        <f t="shared" si="0"/>
        <v>37.97</v>
      </c>
      <c r="F49" s="17">
        <f t="shared" si="1"/>
        <v>9</v>
      </c>
      <c r="G49" s="18" t="str">
        <f>IF(AND('Điểm tuần 6'!$B49&gt;=8,'Điểm tuần 6'!$C49&gt;=8,'Điểm tuần 6'!$D49&gt;=8),"Tốt",IF(AND('Điểm tuần 6'!$B49&gt;=6.5,'Điểm tuần 6'!$C49&gt;=6.5,'Điểm tuần 6'!$D49&gt;=6.5),"khá",IF(AND('Điểm tuần 6'!$B49&gt;=5,'Điểm tuần 6'!$C49&gt;=5,'Điểm tuần 6'!$D49&gt;=5),"Trung bình","Chưa đạt")))</f>
        <v>Tốt</v>
      </c>
    </row>
    <row r="50" spans="1:7" ht="15.6" x14ac:dyDescent="0.3">
      <c r="A50" s="13" t="s">
        <v>56</v>
      </c>
      <c r="B50" s="14">
        <v>9.89</v>
      </c>
      <c r="C50" s="15">
        <v>7.4</v>
      </c>
      <c r="D50" s="15">
        <v>9.4</v>
      </c>
      <c r="E50" s="16">
        <f t="shared" si="0"/>
        <v>34.089999999999996</v>
      </c>
      <c r="F50" s="17">
        <f t="shared" si="1"/>
        <v>35</v>
      </c>
      <c r="G50" s="18" t="str">
        <f>IF(AND('Điểm tuần 6'!$B50&gt;=8,'Điểm tuần 6'!$C50&gt;=8,'Điểm tuần 6'!$D50&gt;=8),"Tốt",IF(AND('Điểm tuần 6'!$B50&gt;=6.5,'Điểm tuần 6'!$C50&gt;=6.5,'Điểm tuần 6'!$D50&gt;=6.5),"khá",IF(AND('Điểm tuần 6'!$B50&gt;=5,'Điểm tuần 6'!$C50&gt;=5,'Điểm tuần 6'!$D50&gt;=5),"Trung bình","Chưa đạt")))</f>
        <v>khá</v>
      </c>
    </row>
    <row r="51" spans="1:7" ht="15.6" x14ac:dyDescent="0.3">
      <c r="A51" s="13" t="s">
        <v>57</v>
      </c>
      <c r="B51" s="14">
        <v>9.9499999999999993</v>
      </c>
      <c r="C51" s="15">
        <v>8.1999999999999993</v>
      </c>
      <c r="D51" s="15">
        <v>9.6</v>
      </c>
      <c r="E51" s="16">
        <f t="shared" si="0"/>
        <v>35.950000000000003</v>
      </c>
      <c r="F51" s="17">
        <f t="shared" si="1"/>
        <v>22</v>
      </c>
      <c r="G51" s="18" t="str">
        <f>IF(AND('Điểm tuần 6'!$B51&gt;=8,'Điểm tuần 6'!$C51&gt;=8,'Điểm tuần 6'!$D51&gt;=8),"Tốt",IF(AND('Điểm tuần 6'!$B51&gt;=6.5,'Điểm tuần 6'!$C51&gt;=6.5,'Điểm tuần 6'!$D51&gt;=6.5),"khá",IF(AND('Điểm tuần 6'!$B51&gt;=5,'Điểm tuần 6'!$C51&gt;=5,'Điểm tuần 6'!$D51&gt;=5),"Trung bình","Chưa đạt")))</f>
        <v>Tốt</v>
      </c>
    </row>
    <row r="52" spans="1:7" ht="15.6" x14ac:dyDescent="0.3">
      <c r="A52" s="13" t="s">
        <v>58</v>
      </c>
      <c r="B52" s="14">
        <v>9.9</v>
      </c>
      <c r="C52" s="19">
        <v>8.85</v>
      </c>
      <c r="D52" s="15">
        <v>9.8000000000000007</v>
      </c>
      <c r="E52" s="16">
        <f>SUM(B52:D52,C52)</f>
        <v>37.4</v>
      </c>
      <c r="F52" s="17">
        <f t="shared" si="1"/>
        <v>12</v>
      </c>
      <c r="G52" s="18" t="str">
        <f>IF(AND('Điểm tuần 6'!$B52&gt;=8,'Điểm tuần 6'!$C52&gt;=8,'Điểm tuần 6'!$D52&gt;=8),"Tốt",IF(AND('Điểm tuần 6'!$B52&gt;=6.5,'Điểm tuần 6'!$C52&gt;=6.5,'Điểm tuần 6'!$D52&gt;=6.5),"khá",IF(AND('Điểm tuần 6'!$B52&gt;=5,'Điểm tuần 6'!$C52&gt;=5,'Điểm tuần 6'!$D52&gt;=5),"Trung bình","Chưa đạt")))</f>
        <v>khá</v>
      </c>
    </row>
    <row r="53" spans="1:7" ht="15.6" x14ac:dyDescent="0.25">
      <c r="A53" s="6" t="s">
        <v>61</v>
      </c>
      <c r="B53" s="4"/>
      <c r="C53" s="4"/>
    </row>
    <row r="54" spans="1:7" ht="15.6" x14ac:dyDescent="0.25">
      <c r="A54" s="6" t="s">
        <v>62</v>
      </c>
      <c r="B54" s="4"/>
      <c r="C54" s="4"/>
    </row>
    <row r="55" spans="1:7" ht="15.6" x14ac:dyDescent="0.25">
      <c r="A55" s="6" t="s">
        <v>60</v>
      </c>
      <c r="B55" s="4"/>
      <c r="C55" s="4"/>
    </row>
    <row r="56" spans="1:7" ht="15.6" x14ac:dyDescent="0.25">
      <c r="A56" s="6" t="s">
        <v>63</v>
      </c>
      <c r="B56" s="4"/>
      <c r="C56" s="4"/>
    </row>
  </sheetData>
  <mergeCells count="4">
    <mergeCell ref="A1:C1"/>
    <mergeCell ref="A2:C2"/>
    <mergeCell ref="A3:G3"/>
    <mergeCell ref="A4:G4"/>
  </mergeCells>
  <conditionalFormatting sqref="F6:F52">
    <cfRule type="cellIs" dxfId="15" priority="2" operator="lessThan">
      <formula>11</formula>
    </cfRule>
  </conditionalFormatting>
  <conditionalFormatting sqref="F6:F52">
    <cfRule type="cellIs" dxfId="14" priority="3" operator="lessThan">
      <formula>11</formula>
    </cfRule>
  </conditionalFormatting>
  <conditionalFormatting sqref="G6:G52">
    <cfRule type="containsText" dxfId="13" priority="1" operator="containsText" text="Tốt">
      <formula>NOT(ISERROR(SEARCH("Tốt",G6)))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tuần 6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2023-10-07T08:47:32Z</dcterms:created>
  <dcterms:modified xsi:type="dcterms:W3CDTF">2023-10-22T09:16:53Z</dcterms:modified>
</cp:coreProperties>
</file>