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36" yWindow="528" windowWidth="22692" windowHeight="9408"/>
  </bookViews>
  <sheets>
    <sheet name="THÁNG 10" sheetId="11" r:id="rId1"/>
    <sheet name="điểm miệng tháng 10" sheetId="9" r:id="rId2"/>
    <sheet name="tiết học tháng 10" sheetId="10" r:id="rId3"/>
    <sheet name="giám thi tháng 10" sheetId="12" r:id="rId4"/>
    <sheet name="THÁNG 9" sheetId="5" state="hidden" r:id="rId5"/>
    <sheet name="Điểm tiết học Tuần 4" sheetId="1" state="hidden" r:id="rId6"/>
    <sheet name="TB điểm miệng Tuần 4" sheetId="2" state="hidden" r:id="rId7"/>
    <sheet name="Điểm tổng hợp Tuần 4" sheetId="4" state="hidden" r:id="rId8"/>
    <sheet name="Điểm tiết học Tuần 3" sheetId="6" state="hidden" r:id="rId9"/>
    <sheet name="TB điểm miệng Tuần 3" sheetId="7" state="hidden" r:id="rId10"/>
    <sheet name="Điểm tổng hợp tuần 3" sheetId="8" state="hidden" r:id="rId11"/>
  </sheets>
  <calcPr calcId="162913"/>
  <extLst>
    <ext uri="GoogleSheetsCustomDataVersion1">
      <go:sheetsCustomData xmlns:go="http://customooxmlschemas.google.com/" r:id="" roundtripDataSignature="AMtx7mi85BWHBCQ+mTiVwNpjVN9hQXy+pg=="/>
    </ext>
  </extLst>
</workbook>
</file>

<file path=xl/calcChain.xml><?xml version="1.0" encoding="utf-8"?>
<calcChain xmlns="http://schemas.openxmlformats.org/spreadsheetml/2006/main">
  <c r="E7" i="11" l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G37" i="11"/>
  <c r="C6" i="11"/>
  <c r="D6" i="11"/>
  <c r="E6" i="11"/>
  <c r="B7" i="11"/>
  <c r="B8" i="11"/>
  <c r="B9" i="11"/>
  <c r="B10" i="11"/>
  <c r="B11" i="11"/>
  <c r="B12" i="11"/>
  <c r="G12" i="11" s="1"/>
  <c r="B13" i="11"/>
  <c r="G13" i="11" s="1"/>
  <c r="B14" i="11"/>
  <c r="B15" i="11"/>
  <c r="G15" i="11" s="1"/>
  <c r="B16" i="11"/>
  <c r="B17" i="11"/>
  <c r="B18" i="11"/>
  <c r="B19" i="11"/>
  <c r="G19" i="11" s="1"/>
  <c r="B20" i="11"/>
  <c r="B21" i="11"/>
  <c r="G21" i="11" s="1"/>
  <c r="B22" i="11"/>
  <c r="B23" i="11"/>
  <c r="G23" i="11" s="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G36" i="11" s="1"/>
  <c r="B37" i="11"/>
  <c r="B38" i="11"/>
  <c r="B39" i="11"/>
  <c r="B40" i="11"/>
  <c r="B41" i="11"/>
  <c r="B42" i="11"/>
  <c r="B43" i="11"/>
  <c r="B44" i="11"/>
  <c r="G44" i="11" s="1"/>
  <c r="B45" i="11"/>
  <c r="B46" i="11"/>
  <c r="B47" i="11"/>
  <c r="G47" i="11" s="1"/>
  <c r="B48" i="11"/>
  <c r="B49" i="11"/>
  <c r="B50" i="11"/>
  <c r="G32" i="11"/>
  <c r="G49" i="11"/>
  <c r="B6" i="1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3" i="12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3" i="10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3" i="9"/>
  <c r="G28" i="11"/>
  <c r="G17" i="11"/>
  <c r="G8" i="11"/>
  <c r="G34" i="11" l="1"/>
  <c r="G30" i="11"/>
  <c r="G10" i="11"/>
  <c r="G6" i="11"/>
  <c r="G20" i="11"/>
  <c r="G29" i="11"/>
  <c r="G25" i="11"/>
  <c r="G27" i="11"/>
  <c r="G38" i="11"/>
  <c r="G40" i="11"/>
  <c r="G42" i="11"/>
  <c r="G45" i="11"/>
  <c r="G14" i="11"/>
  <c r="G16" i="11"/>
  <c r="G18" i="11"/>
  <c r="G31" i="11"/>
  <c r="G33" i="11"/>
  <c r="G35" i="11"/>
  <c r="G46" i="11"/>
  <c r="G48" i="11"/>
  <c r="G50" i="11"/>
  <c r="G7" i="11"/>
  <c r="G9" i="11"/>
  <c r="G11" i="11"/>
  <c r="G22" i="11"/>
  <c r="G24" i="11"/>
  <c r="G26" i="11"/>
  <c r="G39" i="11"/>
  <c r="G41" i="11"/>
  <c r="G43" i="11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H50" i="11" l="1"/>
  <c r="I26" i="11"/>
  <c r="H27" i="11"/>
  <c r="H30" i="11"/>
  <c r="I44" i="11"/>
  <c r="H43" i="11"/>
  <c r="H23" i="11"/>
  <c r="H44" i="11"/>
  <c r="H33" i="11"/>
  <c r="I14" i="11"/>
  <c r="I25" i="11"/>
  <c r="I16" i="11"/>
  <c r="H49" i="11"/>
  <c r="H47" i="11"/>
  <c r="I38" i="11"/>
  <c r="I39" i="11"/>
  <c r="H15" i="11"/>
  <c r="H35" i="11"/>
  <c r="I40" i="11"/>
  <c r="H18" i="11"/>
  <c r="I20" i="11"/>
  <c r="H17" i="11"/>
  <c r="I32" i="11"/>
  <c r="I7" i="11"/>
  <c r="I6" i="11"/>
  <c r="H45" i="11"/>
  <c r="H29" i="11"/>
  <c r="H13" i="11"/>
  <c r="I50" i="11"/>
  <c r="H42" i="11"/>
  <c r="H39" i="11"/>
  <c r="I31" i="11"/>
  <c r="I24" i="11"/>
  <c r="I18" i="11"/>
  <c r="H10" i="11"/>
  <c r="H7" i="11"/>
  <c r="I43" i="11"/>
  <c r="I36" i="11"/>
  <c r="H40" i="11"/>
  <c r="I30" i="11"/>
  <c r="H20" i="11"/>
  <c r="I19" i="11"/>
  <c r="I12" i="11"/>
  <c r="I41" i="11"/>
  <c r="I33" i="11"/>
  <c r="H32" i="11"/>
  <c r="H41" i="11"/>
  <c r="H25" i="11"/>
  <c r="H9" i="11"/>
  <c r="I48" i="11"/>
  <c r="I42" i="11"/>
  <c r="H34" i="11"/>
  <c r="H31" i="11"/>
  <c r="I23" i="11"/>
  <c r="I10" i="11"/>
  <c r="H46" i="11"/>
  <c r="H36" i="11"/>
  <c r="H48" i="11"/>
  <c r="I28" i="11"/>
  <c r="H22" i="11"/>
  <c r="H19" i="11"/>
  <c r="H8" i="11"/>
  <c r="I37" i="11"/>
  <c r="I13" i="11"/>
  <c r="H24" i="11"/>
  <c r="H37" i="11"/>
  <c r="H21" i="11"/>
  <c r="H28" i="11"/>
  <c r="I47" i="11"/>
  <c r="I34" i="11"/>
  <c r="H26" i="11"/>
  <c r="I15" i="11"/>
  <c r="I8" i="11"/>
  <c r="I46" i="11"/>
  <c r="H38" i="11"/>
  <c r="I35" i="11"/>
  <c r="I27" i="11"/>
  <c r="I22" i="11"/>
  <c r="H14" i="11"/>
  <c r="H12" i="11"/>
  <c r="I17" i="11"/>
  <c r="I49" i="11"/>
  <c r="I11" i="11"/>
  <c r="H6" i="11"/>
  <c r="I29" i="11"/>
  <c r="I21" i="11"/>
  <c r="H11" i="11"/>
  <c r="H16" i="11"/>
  <c r="I9" i="11"/>
  <c r="I45" i="11"/>
  <c r="B50" i="8"/>
  <c r="E50" i="8" s="1"/>
  <c r="B49" i="8"/>
  <c r="B48" i="8"/>
  <c r="E48" i="8" s="1"/>
  <c r="B47" i="8"/>
  <c r="E47" i="8" s="1"/>
  <c r="B46" i="8"/>
  <c r="B45" i="8"/>
  <c r="B44" i="8"/>
  <c r="B43" i="8"/>
  <c r="E43" i="8" s="1"/>
  <c r="B42" i="8"/>
  <c r="E42" i="8" s="1"/>
  <c r="B41" i="8"/>
  <c r="B40" i="8"/>
  <c r="B39" i="8"/>
  <c r="E39" i="8" s="1"/>
  <c r="B38" i="8"/>
  <c r="B37" i="8"/>
  <c r="B36" i="8"/>
  <c r="E36" i="8" s="1"/>
  <c r="B35" i="8"/>
  <c r="E35" i="8" s="1"/>
  <c r="B34" i="8"/>
  <c r="B33" i="8"/>
  <c r="B32" i="8"/>
  <c r="E32" i="8" s="1"/>
  <c r="B31" i="8"/>
  <c r="E31" i="8" s="1"/>
  <c r="B30" i="8"/>
  <c r="B29" i="8"/>
  <c r="B28" i="8"/>
  <c r="E28" i="8" s="1"/>
  <c r="B27" i="8"/>
  <c r="E27" i="8" s="1"/>
  <c r="B26" i="8"/>
  <c r="B25" i="8"/>
  <c r="B24" i="8"/>
  <c r="E24" i="8" s="1"/>
  <c r="B23" i="8"/>
  <c r="E23" i="8" s="1"/>
  <c r="B22" i="8"/>
  <c r="E22" i="8" s="1"/>
  <c r="B21" i="8"/>
  <c r="B20" i="8"/>
  <c r="E20" i="8" s="1"/>
  <c r="B19" i="8"/>
  <c r="E19" i="8" s="1"/>
  <c r="B18" i="8"/>
  <c r="E18" i="8" s="1"/>
  <c r="B17" i="8"/>
  <c r="B16" i="8"/>
  <c r="E16" i="8" s="1"/>
  <c r="B15" i="8"/>
  <c r="E15" i="8" s="1"/>
  <c r="B14" i="8"/>
  <c r="B13" i="8"/>
  <c r="B12" i="8"/>
  <c r="B11" i="8"/>
  <c r="E11" i="8" s="1"/>
  <c r="B10" i="8"/>
  <c r="B9" i="8"/>
  <c r="B8" i="8"/>
  <c r="B7" i="8"/>
  <c r="E7" i="8" s="1"/>
  <c r="AK5" i="7"/>
  <c r="B6" i="8" s="1"/>
  <c r="AK49" i="6"/>
  <c r="C50" i="8" s="1"/>
  <c r="AK48" i="6"/>
  <c r="C49" i="8" s="1"/>
  <c r="AK47" i="6"/>
  <c r="C48" i="8" s="1"/>
  <c r="AK46" i="6"/>
  <c r="C47" i="8" s="1"/>
  <c r="AK45" i="6"/>
  <c r="C46" i="8" s="1"/>
  <c r="E46" i="8" s="1"/>
  <c r="AK44" i="6"/>
  <c r="C45" i="8" s="1"/>
  <c r="AK43" i="6"/>
  <c r="C44" i="8" s="1"/>
  <c r="E44" i="8" s="1"/>
  <c r="AK42" i="6"/>
  <c r="C43" i="8" s="1"/>
  <c r="AK41" i="6"/>
  <c r="C42" i="8" s="1"/>
  <c r="AK40" i="6"/>
  <c r="C41" i="8" s="1"/>
  <c r="AK39" i="6"/>
  <c r="C40" i="8" s="1"/>
  <c r="AK38" i="6"/>
  <c r="C39" i="8" s="1"/>
  <c r="AK37" i="6"/>
  <c r="C38" i="8" s="1"/>
  <c r="AK36" i="6"/>
  <c r="C37" i="8" s="1"/>
  <c r="AK35" i="6"/>
  <c r="C36" i="8" s="1"/>
  <c r="AK34" i="6"/>
  <c r="C35" i="8" s="1"/>
  <c r="AK33" i="6"/>
  <c r="C34" i="8" s="1"/>
  <c r="E34" i="8" s="1"/>
  <c r="AK32" i="6"/>
  <c r="C33" i="8" s="1"/>
  <c r="AK31" i="6"/>
  <c r="C32" i="8" s="1"/>
  <c r="AK30" i="6"/>
  <c r="C31" i="8" s="1"/>
  <c r="AK29" i="6"/>
  <c r="C30" i="8" s="1"/>
  <c r="AK28" i="6"/>
  <c r="C29" i="8" s="1"/>
  <c r="AK27" i="6"/>
  <c r="C28" i="8" s="1"/>
  <c r="AK26" i="6"/>
  <c r="C27" i="8" s="1"/>
  <c r="AK25" i="6"/>
  <c r="C26" i="8" s="1"/>
  <c r="E26" i="8" s="1"/>
  <c r="AK24" i="6"/>
  <c r="C25" i="8" s="1"/>
  <c r="AK23" i="6"/>
  <c r="C24" i="8" s="1"/>
  <c r="AK22" i="6"/>
  <c r="C23" i="8" s="1"/>
  <c r="AK21" i="6"/>
  <c r="C22" i="8" s="1"/>
  <c r="AK20" i="6"/>
  <c r="C21" i="8" s="1"/>
  <c r="AK19" i="6"/>
  <c r="C20" i="8" s="1"/>
  <c r="AK18" i="6"/>
  <c r="C19" i="8" s="1"/>
  <c r="AK17" i="6"/>
  <c r="C18" i="8" s="1"/>
  <c r="AK16" i="6"/>
  <c r="C17" i="8" s="1"/>
  <c r="AK15" i="6"/>
  <c r="C16" i="8" s="1"/>
  <c r="AK14" i="6"/>
  <c r="C15" i="8" s="1"/>
  <c r="AK13" i="6"/>
  <c r="C14" i="8" s="1"/>
  <c r="AK12" i="6"/>
  <c r="C13" i="8" s="1"/>
  <c r="AK11" i="6"/>
  <c r="C12" i="8" s="1"/>
  <c r="AK10" i="6"/>
  <c r="C11" i="8" s="1"/>
  <c r="AK9" i="6"/>
  <c r="C10" i="8" s="1"/>
  <c r="AK8" i="6"/>
  <c r="C9" i="8" s="1"/>
  <c r="AK7" i="6"/>
  <c r="C8" i="8" s="1"/>
  <c r="AK6" i="6"/>
  <c r="C7" i="8" s="1"/>
  <c r="AK5" i="6"/>
  <c r="C6" i="8" s="1"/>
  <c r="E6" i="8" s="1"/>
  <c r="AK49" i="2"/>
  <c r="B50" i="4" s="1"/>
  <c r="AK48" i="2"/>
  <c r="B49" i="4" s="1"/>
  <c r="AK47" i="2"/>
  <c r="B48" i="4" s="1"/>
  <c r="AK46" i="2"/>
  <c r="B47" i="4" s="1"/>
  <c r="AK45" i="2"/>
  <c r="B46" i="4" s="1"/>
  <c r="AK44" i="2"/>
  <c r="B45" i="4" s="1"/>
  <c r="AK43" i="2"/>
  <c r="B44" i="4" s="1"/>
  <c r="AK42" i="2"/>
  <c r="B43" i="4" s="1"/>
  <c r="AK41" i="2"/>
  <c r="B42" i="4" s="1"/>
  <c r="AK40" i="2"/>
  <c r="B41" i="4" s="1"/>
  <c r="AK39" i="2"/>
  <c r="B40" i="4" s="1"/>
  <c r="AK38" i="2"/>
  <c r="B39" i="4" s="1"/>
  <c r="AK37" i="2"/>
  <c r="B38" i="4" s="1"/>
  <c r="AK36" i="2"/>
  <c r="B37" i="4" s="1"/>
  <c r="AK35" i="2"/>
  <c r="B36" i="4" s="1"/>
  <c r="AK34" i="2"/>
  <c r="B35" i="4" s="1"/>
  <c r="AK33" i="2"/>
  <c r="B34" i="4" s="1"/>
  <c r="AK32" i="2"/>
  <c r="B33" i="4" s="1"/>
  <c r="AK31" i="2"/>
  <c r="B32" i="4" s="1"/>
  <c r="AK30" i="2"/>
  <c r="B31" i="4" s="1"/>
  <c r="AK29" i="2"/>
  <c r="B30" i="4" s="1"/>
  <c r="AK28" i="2"/>
  <c r="B29" i="4" s="1"/>
  <c r="AK27" i="2"/>
  <c r="B28" i="4" s="1"/>
  <c r="AK26" i="2"/>
  <c r="B27" i="4" s="1"/>
  <c r="AK25" i="2"/>
  <c r="B26" i="4" s="1"/>
  <c r="AK24" i="2"/>
  <c r="B25" i="4" s="1"/>
  <c r="AK23" i="2"/>
  <c r="B24" i="4" s="1"/>
  <c r="AK22" i="2"/>
  <c r="B23" i="4" s="1"/>
  <c r="AK21" i="2"/>
  <c r="B22" i="4" s="1"/>
  <c r="AK20" i="2"/>
  <c r="B21" i="4" s="1"/>
  <c r="AK19" i="2"/>
  <c r="B20" i="4" s="1"/>
  <c r="AK18" i="2"/>
  <c r="B19" i="4" s="1"/>
  <c r="AK17" i="2"/>
  <c r="B18" i="4" s="1"/>
  <c r="AK16" i="2"/>
  <c r="B17" i="4" s="1"/>
  <c r="AK15" i="2"/>
  <c r="B16" i="4" s="1"/>
  <c r="AK14" i="2"/>
  <c r="B15" i="4" s="1"/>
  <c r="AK13" i="2"/>
  <c r="B14" i="4" s="1"/>
  <c r="AK12" i="2"/>
  <c r="B13" i="4" s="1"/>
  <c r="AK11" i="2"/>
  <c r="B12" i="4" s="1"/>
  <c r="AK10" i="2"/>
  <c r="B11" i="4" s="1"/>
  <c r="AK9" i="2"/>
  <c r="B10" i="4" s="1"/>
  <c r="AK8" i="2"/>
  <c r="B9" i="4" s="1"/>
  <c r="AK7" i="2"/>
  <c r="B8" i="4" s="1"/>
  <c r="AK6" i="2"/>
  <c r="B7" i="4" s="1"/>
  <c r="AK5" i="2"/>
  <c r="B6" i="4" s="1"/>
  <c r="AK49" i="1"/>
  <c r="C50" i="4" s="1"/>
  <c r="AK48" i="1"/>
  <c r="C49" i="4" s="1"/>
  <c r="AK47" i="1"/>
  <c r="C48" i="4" s="1"/>
  <c r="AK46" i="1"/>
  <c r="C47" i="4" s="1"/>
  <c r="AK45" i="1"/>
  <c r="C46" i="4" s="1"/>
  <c r="AK44" i="1"/>
  <c r="C45" i="4" s="1"/>
  <c r="AK43" i="1"/>
  <c r="C44" i="4" s="1"/>
  <c r="AK42" i="1"/>
  <c r="C43" i="4" s="1"/>
  <c r="AK41" i="1"/>
  <c r="C42" i="4" s="1"/>
  <c r="AK40" i="1"/>
  <c r="C41" i="4" s="1"/>
  <c r="AK39" i="1"/>
  <c r="C40" i="4" s="1"/>
  <c r="AK38" i="1"/>
  <c r="C39" i="4" s="1"/>
  <c r="AK37" i="1"/>
  <c r="C38" i="4" s="1"/>
  <c r="AK36" i="1"/>
  <c r="C37" i="4" s="1"/>
  <c r="AK35" i="1"/>
  <c r="C36" i="4" s="1"/>
  <c r="AK34" i="1"/>
  <c r="C35" i="4" s="1"/>
  <c r="AK33" i="1"/>
  <c r="C34" i="4" s="1"/>
  <c r="AK32" i="1"/>
  <c r="C33" i="4" s="1"/>
  <c r="AK31" i="1"/>
  <c r="C32" i="4" s="1"/>
  <c r="AK30" i="1"/>
  <c r="C31" i="4" s="1"/>
  <c r="AK29" i="1"/>
  <c r="C30" i="4" s="1"/>
  <c r="AK28" i="1"/>
  <c r="C29" i="4" s="1"/>
  <c r="AK27" i="1"/>
  <c r="C28" i="4" s="1"/>
  <c r="AK26" i="1"/>
  <c r="C27" i="4" s="1"/>
  <c r="AK25" i="1"/>
  <c r="C26" i="4" s="1"/>
  <c r="AK24" i="1"/>
  <c r="C25" i="4" s="1"/>
  <c r="AK23" i="1"/>
  <c r="C24" i="4" s="1"/>
  <c r="AK22" i="1"/>
  <c r="C23" i="4" s="1"/>
  <c r="AK21" i="1"/>
  <c r="C22" i="4" s="1"/>
  <c r="AK20" i="1"/>
  <c r="C21" i="4" s="1"/>
  <c r="AK19" i="1"/>
  <c r="C20" i="4" s="1"/>
  <c r="AK18" i="1"/>
  <c r="C19" i="4" s="1"/>
  <c r="AK17" i="1"/>
  <c r="C18" i="4" s="1"/>
  <c r="AK16" i="1"/>
  <c r="C17" i="4" s="1"/>
  <c r="AK15" i="1"/>
  <c r="C16" i="4" s="1"/>
  <c r="AK14" i="1"/>
  <c r="C15" i="4" s="1"/>
  <c r="AK13" i="1"/>
  <c r="C14" i="4" s="1"/>
  <c r="AK12" i="1"/>
  <c r="C13" i="4" s="1"/>
  <c r="AK11" i="1"/>
  <c r="C12" i="4" s="1"/>
  <c r="AK10" i="1"/>
  <c r="C11" i="4" s="1"/>
  <c r="AK9" i="1"/>
  <c r="C10" i="4" s="1"/>
  <c r="AK8" i="1"/>
  <c r="C9" i="4" s="1"/>
  <c r="AK7" i="1"/>
  <c r="C8" i="4" s="1"/>
  <c r="AK6" i="1"/>
  <c r="C7" i="4" s="1"/>
  <c r="AK5" i="1"/>
  <c r="C6" i="4" s="1"/>
  <c r="B16" i="5" l="1"/>
  <c r="B20" i="5"/>
  <c r="B24" i="5"/>
  <c r="B28" i="5"/>
  <c r="B32" i="5"/>
  <c r="B36" i="5"/>
  <c r="B48" i="5"/>
  <c r="B18" i="5"/>
  <c r="B22" i="5"/>
  <c r="B42" i="5"/>
  <c r="B50" i="5"/>
  <c r="E8" i="8"/>
  <c r="G47" i="8" s="1"/>
  <c r="E12" i="8"/>
  <c r="E40" i="8"/>
  <c r="B6" i="5"/>
  <c r="B26" i="5"/>
  <c r="B34" i="5"/>
  <c r="B46" i="5"/>
  <c r="E9" i="8"/>
  <c r="E13" i="8"/>
  <c r="E17" i="8"/>
  <c r="E21" i="8"/>
  <c r="E25" i="8"/>
  <c r="E29" i="8"/>
  <c r="E33" i="8"/>
  <c r="E37" i="8"/>
  <c r="E41" i="8"/>
  <c r="E45" i="8"/>
  <c r="F43" i="8" s="1"/>
  <c r="E49" i="8"/>
  <c r="E10" i="8"/>
  <c r="E14" i="8"/>
  <c r="E30" i="8"/>
  <c r="E38" i="8"/>
  <c r="B44" i="5"/>
  <c r="B7" i="5"/>
  <c r="B11" i="5"/>
  <c r="B15" i="5"/>
  <c r="B19" i="5"/>
  <c r="B23" i="5"/>
  <c r="B27" i="5"/>
  <c r="B31" i="5"/>
  <c r="B35" i="5"/>
  <c r="B39" i="5"/>
  <c r="B43" i="5"/>
  <c r="B47" i="5"/>
  <c r="E8" i="4"/>
  <c r="E12" i="4"/>
  <c r="E16" i="4"/>
  <c r="E20" i="4"/>
  <c r="E24" i="4"/>
  <c r="E32" i="4"/>
  <c r="E36" i="4"/>
  <c r="E40" i="4"/>
  <c r="E44" i="4"/>
  <c r="E48" i="4"/>
  <c r="E28" i="4"/>
  <c r="E9" i="4"/>
  <c r="E21" i="4"/>
  <c r="E29" i="4"/>
  <c r="E37" i="4"/>
  <c r="E7" i="4"/>
  <c r="E11" i="4"/>
  <c r="E15" i="4"/>
  <c r="E19" i="4"/>
  <c r="E23" i="4"/>
  <c r="E27" i="4"/>
  <c r="E31" i="4"/>
  <c r="E35" i="4"/>
  <c r="E39" i="4"/>
  <c r="E43" i="4"/>
  <c r="E47" i="4"/>
  <c r="E13" i="4"/>
  <c r="E17" i="4"/>
  <c r="E25" i="4"/>
  <c r="E33" i="4"/>
  <c r="E41" i="4"/>
  <c r="E45" i="4"/>
  <c r="E49" i="4"/>
  <c r="E6" i="4"/>
  <c r="E10" i="4"/>
  <c r="E14" i="4"/>
  <c r="E18" i="4"/>
  <c r="E22" i="4"/>
  <c r="E26" i="4"/>
  <c r="E30" i="4"/>
  <c r="E34" i="4"/>
  <c r="E38" i="4"/>
  <c r="E42" i="4"/>
  <c r="E46" i="4"/>
  <c r="E50" i="4"/>
  <c r="F23" i="8" l="1"/>
  <c r="F44" i="8"/>
  <c r="G28" i="8"/>
  <c r="F35" i="8"/>
  <c r="G15" i="8"/>
  <c r="F31" i="8"/>
  <c r="F19" i="8"/>
  <c r="C26" i="5"/>
  <c r="F26" i="4"/>
  <c r="G26" i="4"/>
  <c r="B13" i="5"/>
  <c r="F13" i="8"/>
  <c r="G13" i="8"/>
  <c r="C18" i="5"/>
  <c r="G18" i="4"/>
  <c r="F18" i="4"/>
  <c r="C43" i="5"/>
  <c r="E43" i="5" s="1"/>
  <c r="G43" i="4"/>
  <c r="F43" i="4"/>
  <c r="C21" i="5"/>
  <c r="F21" i="4"/>
  <c r="G21" i="4"/>
  <c r="C24" i="5"/>
  <c r="E24" i="5" s="1"/>
  <c r="G24" i="4"/>
  <c r="F24" i="4"/>
  <c r="C8" i="5"/>
  <c r="G8" i="4"/>
  <c r="F8" i="4"/>
  <c r="G39" i="8"/>
  <c r="G27" i="8"/>
  <c r="F11" i="8"/>
  <c r="G7" i="8"/>
  <c r="G10" i="8"/>
  <c r="F10" i="8"/>
  <c r="B10" i="5"/>
  <c r="B37" i="5"/>
  <c r="G37" i="8"/>
  <c r="F37" i="8"/>
  <c r="B21" i="5"/>
  <c r="F21" i="8"/>
  <c r="G21" i="8"/>
  <c r="G26" i="8"/>
  <c r="B40" i="5"/>
  <c r="G40" i="8"/>
  <c r="F40" i="8"/>
  <c r="F50" i="8"/>
  <c r="G42" i="8"/>
  <c r="E18" i="5"/>
  <c r="F48" i="8"/>
  <c r="F24" i="8"/>
  <c r="C42" i="5"/>
  <c r="G42" i="4"/>
  <c r="F42" i="4"/>
  <c r="C41" i="5"/>
  <c r="G41" i="4"/>
  <c r="F41" i="4"/>
  <c r="C13" i="5"/>
  <c r="G13" i="4"/>
  <c r="F13" i="4"/>
  <c r="C19" i="5"/>
  <c r="E19" i="5" s="1"/>
  <c r="G19" i="4"/>
  <c r="F19" i="4"/>
  <c r="C28" i="5"/>
  <c r="E28" i="5" s="1"/>
  <c r="G28" i="4"/>
  <c r="F28" i="4"/>
  <c r="B45" i="5"/>
  <c r="G45" i="8"/>
  <c r="F45" i="8"/>
  <c r="B29" i="5"/>
  <c r="G29" i="8"/>
  <c r="F29" i="8"/>
  <c r="F26" i="8"/>
  <c r="B8" i="5"/>
  <c r="G8" i="8"/>
  <c r="F8" i="8"/>
  <c r="G18" i="8"/>
  <c r="C50" i="5"/>
  <c r="F50" i="4"/>
  <c r="G50" i="4"/>
  <c r="C34" i="5"/>
  <c r="E34" i="5" s="1"/>
  <c r="F34" i="4"/>
  <c r="G34" i="4"/>
  <c r="C49" i="5"/>
  <c r="G49" i="4"/>
  <c r="F49" i="4"/>
  <c r="C25" i="5"/>
  <c r="F25" i="4"/>
  <c r="G25" i="4"/>
  <c r="C27" i="5"/>
  <c r="E27" i="5" s="1"/>
  <c r="G27" i="4"/>
  <c r="F27" i="4"/>
  <c r="C11" i="5"/>
  <c r="E11" i="5" s="1"/>
  <c r="G11" i="4"/>
  <c r="F11" i="4"/>
  <c r="C44" i="5"/>
  <c r="E44" i="5" s="1"/>
  <c r="G44" i="4"/>
  <c r="F44" i="4"/>
  <c r="C46" i="5"/>
  <c r="E46" i="5" s="1"/>
  <c r="G46" i="4"/>
  <c r="F46" i="4"/>
  <c r="C30" i="5"/>
  <c r="F30" i="4"/>
  <c r="G30" i="4"/>
  <c r="C14" i="5"/>
  <c r="G14" i="4"/>
  <c r="F14" i="4"/>
  <c r="C45" i="5"/>
  <c r="G45" i="4"/>
  <c r="F45" i="4"/>
  <c r="C17" i="5"/>
  <c r="G17" i="4"/>
  <c r="F17" i="4"/>
  <c r="C39" i="5"/>
  <c r="G39" i="4"/>
  <c r="F39" i="4"/>
  <c r="C23" i="5"/>
  <c r="G23" i="4"/>
  <c r="F23" i="4"/>
  <c r="G7" i="4"/>
  <c r="C7" i="5"/>
  <c r="E7" i="5" s="1"/>
  <c r="F7" i="4"/>
  <c r="C9" i="5"/>
  <c r="G9" i="4"/>
  <c r="F9" i="4"/>
  <c r="C40" i="5"/>
  <c r="E40" i="5" s="1"/>
  <c r="G40" i="4"/>
  <c r="F40" i="4"/>
  <c r="C20" i="5"/>
  <c r="E20" i="5" s="1"/>
  <c r="G20" i="4"/>
  <c r="F20" i="4"/>
  <c r="F47" i="8"/>
  <c r="G43" i="8"/>
  <c r="E39" i="5"/>
  <c r="G31" i="8"/>
  <c r="F27" i="8"/>
  <c r="E23" i="5"/>
  <c r="F15" i="8"/>
  <c r="G11" i="8"/>
  <c r="G38" i="8"/>
  <c r="F38" i="8"/>
  <c r="B38" i="5"/>
  <c r="B49" i="5"/>
  <c r="G49" i="8"/>
  <c r="F49" i="8"/>
  <c r="B33" i="5"/>
  <c r="G33" i="8"/>
  <c r="F33" i="8"/>
  <c r="B17" i="5"/>
  <c r="G17" i="8"/>
  <c r="F17" i="8"/>
  <c r="F46" i="8"/>
  <c r="G34" i="8"/>
  <c r="F6" i="8"/>
  <c r="B12" i="5"/>
  <c r="G12" i="8"/>
  <c r="F12" i="8"/>
  <c r="G50" i="8"/>
  <c r="F22" i="8"/>
  <c r="F18" i="8"/>
  <c r="G32" i="8"/>
  <c r="F28" i="8"/>
  <c r="G16" i="8"/>
  <c r="F16" i="8"/>
  <c r="G10" i="4"/>
  <c r="C10" i="5"/>
  <c r="F10" i="4"/>
  <c r="C35" i="5"/>
  <c r="E35" i="5" s="1"/>
  <c r="G35" i="4"/>
  <c r="F35" i="4"/>
  <c r="C37" i="5"/>
  <c r="G37" i="4"/>
  <c r="F37" i="4"/>
  <c r="C36" i="5"/>
  <c r="E36" i="5" s="1"/>
  <c r="G36" i="4"/>
  <c r="F36" i="4"/>
  <c r="C16" i="5"/>
  <c r="E16" i="5" s="1"/>
  <c r="G16" i="4"/>
  <c r="F16" i="4"/>
  <c r="G30" i="8"/>
  <c r="B30" i="5"/>
  <c r="E30" i="5" s="1"/>
  <c r="F30" i="8"/>
  <c r="G46" i="8"/>
  <c r="G6" i="8"/>
  <c r="E42" i="5"/>
  <c r="F36" i="8"/>
  <c r="F32" i="8"/>
  <c r="G20" i="8"/>
  <c r="C38" i="5"/>
  <c r="G38" i="4"/>
  <c r="F38" i="4"/>
  <c r="C22" i="5"/>
  <c r="E22" i="5" s="1"/>
  <c r="F22" i="4"/>
  <c r="G22" i="4"/>
  <c r="F6" i="4"/>
  <c r="C6" i="5"/>
  <c r="G6" i="4"/>
  <c r="C33" i="5"/>
  <c r="F33" i="4"/>
  <c r="G33" i="4"/>
  <c r="C47" i="5"/>
  <c r="E47" i="5" s="1"/>
  <c r="F47" i="4"/>
  <c r="G47" i="4"/>
  <c r="C31" i="5"/>
  <c r="E31" i="5" s="1"/>
  <c r="F31" i="4"/>
  <c r="G31" i="4"/>
  <c r="C15" i="5"/>
  <c r="E15" i="5" s="1"/>
  <c r="F15" i="4"/>
  <c r="G15" i="4"/>
  <c r="C29" i="5"/>
  <c r="F29" i="4"/>
  <c r="G29" i="4"/>
  <c r="C48" i="5"/>
  <c r="E48" i="5" s="1"/>
  <c r="G48" i="4"/>
  <c r="F48" i="4"/>
  <c r="C32" i="5"/>
  <c r="E32" i="5" s="1"/>
  <c r="G32" i="4"/>
  <c r="F32" i="4"/>
  <c r="C12" i="5"/>
  <c r="E12" i="5" s="1"/>
  <c r="G12" i="4"/>
  <c r="F12" i="4"/>
  <c r="F39" i="8"/>
  <c r="G35" i="8"/>
  <c r="G23" i="8"/>
  <c r="G19" i="8"/>
  <c r="F7" i="8"/>
  <c r="G44" i="8"/>
  <c r="G14" i="8"/>
  <c r="F14" i="8"/>
  <c r="B14" i="5"/>
  <c r="B41" i="5"/>
  <c r="E41" i="5" s="1"/>
  <c r="G41" i="8"/>
  <c r="F41" i="8"/>
  <c r="B25" i="5"/>
  <c r="E25" i="5" s="1"/>
  <c r="G25" i="8"/>
  <c r="F25" i="8"/>
  <c r="B9" i="5"/>
  <c r="E9" i="5" s="1"/>
  <c r="G9" i="8"/>
  <c r="F9" i="8"/>
  <c r="F34" i="8"/>
  <c r="E26" i="5"/>
  <c r="E6" i="5"/>
  <c r="E50" i="5"/>
  <c r="F42" i="8"/>
  <c r="G22" i="8"/>
  <c r="G48" i="8"/>
  <c r="G36" i="8"/>
  <c r="G24" i="8"/>
  <c r="F20" i="8"/>
  <c r="E49" i="5" l="1"/>
  <c r="E21" i="5"/>
  <c r="E14" i="5"/>
  <c r="E38" i="5"/>
  <c r="E10" i="5"/>
  <c r="E33" i="5"/>
  <c r="E45" i="5"/>
  <c r="E17" i="5"/>
  <c r="E29" i="5"/>
  <c r="F25" i="5" s="1"/>
  <c r="E37" i="5"/>
  <c r="F46" i="5" s="1"/>
  <c r="E8" i="5"/>
  <c r="E13" i="5"/>
  <c r="F24" i="5" l="1"/>
  <c r="G43" i="5"/>
  <c r="F23" i="5"/>
  <c r="F20" i="5"/>
  <c r="F32" i="5"/>
  <c r="F22" i="5"/>
  <c r="G26" i="5"/>
  <c r="G34" i="5"/>
  <c r="F28" i="5"/>
  <c r="F16" i="5"/>
  <c r="F47" i="5"/>
  <c r="F7" i="5"/>
  <c r="F26" i="5"/>
  <c r="F34" i="5"/>
  <c r="F27" i="5"/>
  <c r="F42" i="5"/>
  <c r="F21" i="5"/>
  <c r="G22" i="5"/>
  <c r="F12" i="5"/>
  <c r="G40" i="5"/>
  <c r="G31" i="5"/>
  <c r="G45" i="5"/>
  <c r="F45" i="5"/>
  <c r="G27" i="5"/>
  <c r="G20" i="5"/>
  <c r="G32" i="5"/>
  <c r="G12" i="5"/>
  <c r="G28" i="5"/>
  <c r="F39" i="5"/>
  <c r="G16" i="5"/>
  <c r="G42" i="5"/>
  <c r="F31" i="5"/>
  <c r="G25" i="5"/>
  <c r="G47" i="5"/>
  <c r="G21" i="5"/>
  <c r="F38" i="5"/>
  <c r="G36" i="5"/>
  <c r="G7" i="5"/>
  <c r="G35" i="5"/>
  <c r="F36" i="5"/>
  <c r="F43" i="5"/>
  <c r="F13" i="5"/>
  <c r="G13" i="5"/>
  <c r="G8" i="5"/>
  <c r="F8" i="5"/>
  <c r="G23" i="5"/>
  <c r="G9" i="5"/>
  <c r="F50" i="5"/>
  <c r="F10" i="5"/>
  <c r="F44" i="5"/>
  <c r="F29" i="5"/>
  <c r="G29" i="5"/>
  <c r="G39" i="5"/>
  <c r="G30" i="5"/>
  <c r="F48" i="5"/>
  <c r="F14" i="5"/>
  <c r="G6" i="5"/>
  <c r="F11" i="5"/>
  <c r="F18" i="5"/>
  <c r="G38" i="5"/>
  <c r="F41" i="5"/>
  <c r="F49" i="5"/>
  <c r="F15" i="5"/>
  <c r="F19" i="5"/>
  <c r="F35" i="5"/>
  <c r="F37" i="5"/>
  <c r="G37" i="5"/>
  <c r="F9" i="5"/>
  <c r="G50" i="5"/>
  <c r="G10" i="5"/>
  <c r="G44" i="5"/>
  <c r="G24" i="5"/>
  <c r="F40" i="5"/>
  <c r="G17" i="5"/>
  <c r="F17" i="5"/>
  <c r="F30" i="5"/>
  <c r="G48" i="5"/>
  <c r="G14" i="5"/>
  <c r="F6" i="5"/>
  <c r="G11" i="5"/>
  <c r="G18" i="5"/>
  <c r="F33" i="5"/>
  <c r="G33" i="5"/>
  <c r="G41" i="5"/>
  <c r="G49" i="5"/>
  <c r="G46" i="5"/>
  <c r="G15" i="5"/>
  <c r="G19" i="5"/>
</calcChain>
</file>

<file path=xl/sharedStrings.xml><?xml version="1.0" encoding="utf-8"?>
<sst xmlns="http://schemas.openxmlformats.org/spreadsheetml/2006/main" count="733" uniqueCount="135">
  <si>
    <t>BẢNG TỔNG HỢP ĐIỂM THI ĐUA TIẾT HỌC
Năm học 2022-2023</t>
  </si>
  <si>
    <t>Tuần:</t>
  </si>
  <si>
    <t>Tiết</t>
  </si>
  <si>
    <t>ĐTB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</si>
  <si>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</si>
  <si>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</si>
  <si>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</si>
  <si>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</si>
  <si>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</si>
  <si>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</si>
  <si>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</si>
  <si>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</si>
  <si>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</si>
  <si>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</si>
  <si>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</si>
  <si>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</si>
  <si>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</si>
  <si>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</si>
  <si>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</si>
  <si>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</si>
  <si>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</si>
  <si>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</si>
  <si>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</si>
  <si>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</si>
  <si>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</si>
  <si>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</si>
  <si>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</si>
  <si>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</si>
  <si>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</si>
  <si>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</si>
  <si>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</si>
  <si>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</si>
  <si>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11A15</t>
  </si>
  <si>
    <t>10A1</t>
  </si>
  <si>
    <t>10A2</t>
  </si>
  <si>
    <t>10A3</t>
  </si>
  <si>
    <t>10A4</t>
  </si>
  <si>
    <t>10A5</t>
  </si>
  <si>
    <t>10A6</t>
  </si>
  <si>
    <t>10A7</t>
  </si>
  <si>
    <t>10A8</t>
  </si>
  <si>
    <t>10D1</t>
  </si>
  <si>
    <t>10D2</t>
  </si>
  <si>
    <t>10D3</t>
  </si>
  <si>
    <t>10D4</t>
  </si>
  <si>
    <t>10D5</t>
  </si>
  <si>
    <t>10D6</t>
  </si>
  <si>
    <t>10D7</t>
  </si>
  <si>
    <t>10D8</t>
  </si>
  <si>
    <t xml:space="preserve">BẢNG TỔNG HỢP ĐIỂM MIỆNG                                                                                                                                              </t>
  </si>
  <si>
    <t xml:space="preserve">TUẦN </t>
  </si>
  <si>
    <t>Column1</t>
  </si>
  <si>
    <t>Tiết2</t>
  </si>
  <si>
    <t>Tiết3</t>
  </si>
  <si>
    <t>Tiết4</t>
  </si>
  <si>
    <t>Tiết5</t>
  </si>
  <si>
    <t>Tiết6</t>
  </si>
  <si>
    <t>Tiết7</t>
  </si>
  <si>
    <t>Tiết8</t>
  </si>
  <si>
    <t>Tiết9</t>
  </si>
  <si>
    <t>Tiết10</t>
  </si>
  <si>
    <t>Tiết11</t>
  </si>
  <si>
    <t>Tiết12</t>
  </si>
  <si>
    <t>Tiết13</t>
  </si>
  <si>
    <t>Tiết14</t>
  </si>
  <si>
    <t>Tiết15</t>
  </si>
  <si>
    <t>Tiết16</t>
  </si>
  <si>
    <t>Tiết17</t>
  </si>
  <si>
    <t>Tiết18</t>
  </si>
  <si>
    <t>Tiết19</t>
  </si>
  <si>
    <t>Tiết20</t>
  </si>
  <si>
    <t>Tiết21</t>
  </si>
  <si>
    <t>Tiết22</t>
  </si>
  <si>
    <t>Tiết23</t>
  </si>
  <si>
    <t>Tiết24</t>
  </si>
  <si>
    <t>Tiết25</t>
  </si>
  <si>
    <t>Tiết26</t>
  </si>
  <si>
    <t>Tiết27</t>
  </si>
  <si>
    <t>Tiết28</t>
  </si>
  <si>
    <t>Tiết29</t>
  </si>
  <si>
    <t>Tiết30</t>
  </si>
  <si>
    <t>Tiết31</t>
  </si>
  <si>
    <t>Tiết32</t>
  </si>
  <si>
    <t>Tiết33</t>
  </si>
  <si>
    <t>Tiết34</t>
  </si>
  <si>
    <t>Tiết35</t>
  </si>
  <si>
    <t>Column37</t>
  </si>
  <si>
    <t>THPT HOÀNG VĂN THỤ</t>
  </si>
  <si>
    <t>TB Điểm miệng</t>
  </si>
  <si>
    <t>TB tiết học</t>
  </si>
  <si>
    <t>Điểm nền nếp</t>
  </si>
  <si>
    <t>Tổng điểm</t>
  </si>
  <si>
    <t>LỚP</t>
  </si>
  <si>
    <t>X.Thứ/Khối</t>
  </si>
  <si>
    <t>X.Thứ/Trường</t>
  </si>
  <si>
    <t>XẾP THỨ</t>
  </si>
  <si>
    <t>KHỐI</t>
  </si>
  <si>
    <t>TRƯỜNG</t>
  </si>
  <si>
    <t>ĐIỂM 
THƯỞNG</t>
  </si>
  <si>
    <t>ĐIỂM 
 TUẦN 3</t>
  </si>
  <si>
    <t>ĐIỂM 
 TUẦN 4</t>
  </si>
  <si>
    <t>TỔNG
 ĐIỂM</t>
  </si>
  <si>
    <t>Làm việc tốt</t>
  </si>
  <si>
    <t>Giải Nhì Chạy BHNM</t>
  </si>
  <si>
    <t>Giải Nhất chạy BHNM</t>
  </si>
  <si>
    <t>Giải Nhì chạy BHNM</t>
  </si>
  <si>
    <t>Làm việc tốt + 
Giải nhì giai điệu TH</t>
  </si>
  <si>
    <t>Ghi chú: Nếu phát hiện thiếu sót hoặc thắc mắc xin liên hệ với đ/c Long để  giải quyết.</t>
  </si>
  <si>
    <t>BẢNG TỔNG HỢP ĐIỂM THI ĐUA THÁNG 9 NĂM HỌC 2022-2023</t>
  </si>
  <si>
    <t>BAN THI ĐUA HỌC SINH</t>
  </si>
  <si>
    <t>Ghi chú 
về điểm thưởng</t>
  </si>
  <si>
    <t>BẢNG TỔNG HỢP ĐIỂM THI ĐUA TUẦN 4 NĂM HỌC 2022-2023</t>
  </si>
  <si>
    <t>BẢNG TỔNG HỢP ĐIỂM THI ĐUA TUẦN 3 NĂM HỌC 2022-2023</t>
  </si>
  <si>
    <t>Giải Ba chạy BHNM+
Làm việc tốt</t>
  </si>
  <si>
    <t>Giải nhì giai điệu TH</t>
  </si>
  <si>
    <t>Lớp</t>
  </si>
  <si>
    <t>8-14/10</t>
  </si>
  <si>
    <t>15-21/10</t>
  </si>
  <si>
    <t>22-28/10</t>
  </si>
  <si>
    <t>BẢNG TỔNG HỢP ĐIỂM THI ĐUA THÁNG 10 NĂM HỌC 2022-2023</t>
  </si>
  <si>
    <t>ĐIỂM 
 TUẦN 5</t>
  </si>
  <si>
    <t>ĐIỂM 
 TUẦN 6</t>
  </si>
  <si>
    <t>ĐIỂM 
 TUẦN 7</t>
  </si>
  <si>
    <t>ĐIỂM 
 TUẦN 8</t>
  </si>
  <si>
    <t>tuần 5</t>
  </si>
  <si>
    <t>tuần 6</t>
  </si>
  <si>
    <t>tuần 7</t>
  </si>
  <si>
    <t>tuần 8</t>
  </si>
  <si>
    <t>Tổng</t>
  </si>
  <si>
    <t>tổng</t>
  </si>
  <si>
    <t>Giải 3 + Giải KK 
HSG TP</t>
  </si>
  <si>
    <t>Giải KK HSG TP</t>
  </si>
  <si>
    <t>Giải 3 HSG TP</t>
  </si>
  <si>
    <t xml:space="preserve">Tuần 8 từ ngày 22/10-28/10 không tính TB điểm miệng </t>
  </si>
  <si>
    <t>01-07/10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</si>
</sst>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0.0"/>
  </numFmts>
  <fonts count="31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</font>
    <font>
      <b/>
      <sz val="16"/>
      <color theme="1"/>
      <name val="Times New Roman"/>
    </font>
    <font>
      <b/>
      <sz val="14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b/>
      <sz val="11"/>
      <color theme="1"/>
      <name val="Arial"/>
    </font>
    <font>
      <sz val="11"/>
      <color rgb="FF3D3D3D"/>
      <name val="Arial"/>
    </font>
    <font>
      <sz val="11"/>
      <color theme="1"/>
      <name val="Arial"/>
      <scheme val="minor"/>
    </font>
    <font>
      <sz val="11"/>
      <color rgb="FF000000"/>
      <name val="Arial"/>
    </font>
    <font>
      <sz val="11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rgb="FF3D3D3D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/>
    <xf numFmtId="0" fontId="6" fillId="0" borderId="10" xfId="0" applyFont="1" applyBorder="1" applyAlignment="1"/>
    <xf numFmtId="0" fontId="7" fillId="0" borderId="9" xfId="0" applyFont="1" applyBorder="1" applyAlignment="1"/>
    <xf numFmtId="164" fontId="2" fillId="0" borderId="9" xfId="0" applyNumberFormat="1" applyFont="1" applyBorder="1" applyAlignment="1"/>
    <xf numFmtId="0" fontId="7" fillId="0" borderId="9" xfId="0" applyFont="1" applyBorder="1" applyAlignment="1"/>
    <xf numFmtId="0" fontId="8" fillId="0" borderId="9" xfId="0" applyFont="1" applyBorder="1" applyAlignment="1"/>
    <xf numFmtId="0" fontId="9" fillId="0" borderId="0" xfId="0" applyFont="1" applyAlignment="1"/>
    <xf numFmtId="0" fontId="2" fillId="0" borderId="9" xfId="0" applyFont="1" applyBorder="1" applyAlignment="1">
      <alignment horizontal="left"/>
    </xf>
    <xf numFmtId="0" fontId="10" fillId="3" borderId="0" xfId="0" applyFont="1" applyFill="1" applyAlignment="1">
      <alignment horizontal="right"/>
    </xf>
    <xf numFmtId="0" fontId="7" fillId="0" borderId="5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/>
    <xf numFmtId="0" fontId="6" fillId="0" borderId="7" xfId="0" applyFont="1" applyBorder="1" applyAlignment="1"/>
    <xf numFmtId="0" fontId="2" fillId="0" borderId="0" xfId="0" applyFont="1" applyAlignment="1"/>
    <xf numFmtId="0" fontId="2" fillId="3" borderId="9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/>
    <xf numFmtId="0" fontId="11" fillId="0" borderId="0" xfId="0" applyFont="1" applyAlignment="1"/>
    <xf numFmtId="0" fontId="11" fillId="2" borderId="11" xfId="0" applyFont="1" applyFill="1" applyBorder="1" applyAlignment="1"/>
    <xf numFmtId="0" fontId="12" fillId="0" borderId="9" xfId="0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/>
    <xf numFmtId="0" fontId="4" fillId="0" borderId="9" xfId="0" applyFont="1" applyBorder="1" applyAlignment="1"/>
    <xf numFmtId="0" fontId="14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9" xfId="0" applyFont="1" applyBorder="1" applyAlignment="1"/>
    <xf numFmtId="0" fontId="11" fillId="0" borderId="9" xfId="0" applyFont="1" applyBorder="1" applyAlignment="1"/>
    <xf numFmtId="0" fontId="13" fillId="0" borderId="6" xfId="0" applyFont="1" applyBorder="1" applyAlignment="1"/>
    <xf numFmtId="0" fontId="6" fillId="0" borderId="6" xfId="0" applyFont="1" applyBorder="1" applyAlignment="1">
      <alignment vertical="center"/>
    </xf>
    <xf numFmtId="0" fontId="6" fillId="0" borderId="13" xfId="0" applyFont="1" applyBorder="1" applyAlignment="1"/>
    <xf numFmtId="0" fontId="12" fillId="0" borderId="13" xfId="0" applyFont="1" applyBorder="1" applyAlignment="1"/>
    <xf numFmtId="0" fontId="4" fillId="0" borderId="13" xfId="0" applyFont="1" applyBorder="1" applyAlignment="1"/>
    <xf numFmtId="0" fontId="11" fillId="0" borderId="13" xfId="0" applyFont="1" applyBorder="1" applyAlignment="1"/>
    <xf numFmtId="0" fontId="6" fillId="0" borderId="12" xfId="0" applyFont="1" applyBorder="1" applyAlignment="1"/>
    <xf numFmtId="0" fontId="12" fillId="0" borderId="12" xfId="0" applyFont="1" applyBorder="1" applyAlignment="1"/>
    <xf numFmtId="0" fontId="4" fillId="0" borderId="12" xfId="0" applyFont="1" applyBorder="1" applyAlignment="1"/>
    <xf numFmtId="0" fontId="11" fillId="0" borderId="12" xfId="0" applyFont="1" applyBorder="1" applyAlignment="1"/>
    <xf numFmtId="165" fontId="2" fillId="0" borderId="9" xfId="0" applyNumberFormat="1" applyFont="1" applyBorder="1" applyAlignment="1"/>
    <xf numFmtId="165" fontId="0" fillId="0" borderId="0" xfId="0" applyNumberFormat="1" applyFont="1" applyAlignment="1"/>
    <xf numFmtId="165" fontId="2" fillId="0" borderId="6" xfId="0" applyNumberFormat="1" applyFont="1" applyBorder="1" applyAlignment="1"/>
    <xf numFmtId="2" fontId="15" fillId="0" borderId="9" xfId="0" applyNumberFormat="1" applyFont="1" applyBorder="1" applyAlignment="1"/>
    <xf numFmtId="2" fontId="16" fillId="0" borderId="0" xfId="0" applyNumberFormat="1" applyFont="1" applyAlignment="1"/>
    <xf numFmtId="2" fontId="17" fillId="0" borderId="9" xfId="0" applyNumberFormat="1" applyFont="1" applyBorder="1" applyAlignment="1"/>
    <xf numFmtId="2" fontId="18" fillId="0" borderId="9" xfId="0" applyNumberFormat="1" applyFont="1" applyBorder="1" applyAlignment="1"/>
    <xf numFmtId="2" fontId="15" fillId="3" borderId="9" xfId="0" applyNumberFormat="1" applyFont="1" applyFill="1" applyBorder="1" applyAlignment="1">
      <alignment horizontal="right"/>
    </xf>
    <xf numFmtId="2" fontId="15" fillId="3" borderId="8" xfId="0" applyNumberFormat="1" applyFont="1" applyFill="1" applyBorder="1" applyAlignment="1">
      <alignment horizontal="right"/>
    </xf>
    <xf numFmtId="2" fontId="15" fillId="0" borderId="6" xfId="0" applyNumberFormat="1" applyFont="1" applyBorder="1" applyAlignment="1"/>
    <xf numFmtId="165" fontId="2" fillId="0" borderId="9" xfId="0" applyNumberFormat="1" applyFont="1" applyBorder="1" applyAlignment="1">
      <alignment horizontal="left"/>
    </xf>
    <xf numFmtId="165" fontId="10" fillId="3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6" fillId="0" borderId="6" xfId="0" applyFont="1" applyBorder="1" applyAlignment="1"/>
    <xf numFmtId="0" fontId="12" fillId="0" borderId="6" xfId="0" applyFont="1" applyBorder="1" applyAlignment="1"/>
    <xf numFmtId="0" fontId="4" fillId="0" borderId="6" xfId="0" applyFont="1" applyBorder="1" applyAlignment="1"/>
    <xf numFmtId="0" fontId="11" fillId="0" borderId="6" xfId="0" applyFont="1" applyBorder="1" applyAlignment="1"/>
    <xf numFmtId="0" fontId="6" fillId="0" borderId="14" xfId="0" applyFont="1" applyBorder="1" applyAlignment="1"/>
    <xf numFmtId="0" fontId="12" fillId="0" borderId="14" xfId="0" applyFont="1" applyBorder="1" applyAlignment="1"/>
    <xf numFmtId="0" fontId="4" fillId="0" borderId="14" xfId="0" applyFont="1" applyBorder="1" applyAlignment="1"/>
    <xf numFmtId="0" fontId="11" fillId="0" borderId="14" xfId="0" applyFont="1" applyBorder="1" applyAlignment="1"/>
    <xf numFmtId="0" fontId="13" fillId="0" borderId="0" xfId="0" applyFont="1" applyAlignment="1"/>
    <xf numFmtId="0" fontId="20" fillId="0" borderId="0" xfId="0" applyFont="1" applyAlignment="1"/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0" fillId="0" borderId="15" xfId="0" applyFont="1" applyBorder="1" applyAlignment="1"/>
    <xf numFmtId="0" fontId="20" fillId="0" borderId="16" xfId="0" applyFont="1" applyBorder="1" applyAlignment="1"/>
    <xf numFmtId="0" fontId="20" fillId="0" borderId="19" xfId="0" applyFont="1" applyBorder="1" applyAlignment="1"/>
    <xf numFmtId="0" fontId="13" fillId="4" borderId="15" xfId="0" applyFont="1" applyFill="1" applyBorder="1" applyAlignment="1">
      <alignment horizontal="center" vertical="center"/>
    </xf>
    <xf numFmtId="0" fontId="20" fillId="4" borderId="15" xfId="0" applyFont="1" applyFill="1" applyBorder="1" applyAlignment="1"/>
    <xf numFmtId="0" fontId="13" fillId="4" borderId="17" xfId="0" applyFont="1" applyFill="1" applyBorder="1" applyAlignment="1">
      <alignment horizontal="center" vertical="center"/>
    </xf>
    <xf numFmtId="0" fontId="20" fillId="4" borderId="17" xfId="0" applyFont="1" applyFill="1" applyBorder="1" applyAlignment="1"/>
    <xf numFmtId="0" fontId="13" fillId="4" borderId="18" xfId="0" applyFont="1" applyFill="1" applyBorder="1" applyAlignment="1">
      <alignment horizontal="center" vertical="center"/>
    </xf>
    <xf numFmtId="0" fontId="20" fillId="4" borderId="18" xfId="0" applyFont="1" applyFill="1" applyBorder="1" applyAlignment="1"/>
    <xf numFmtId="0" fontId="20" fillId="4" borderId="15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/>
    <xf numFmtId="0" fontId="22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11" xfId="0" applyFont="1" applyFill="1" applyBorder="1" applyAlignment="1"/>
    <xf numFmtId="0" fontId="21" fillId="0" borderId="6" xfId="0" applyFont="1" applyBorder="1" applyAlignment="1"/>
    <xf numFmtId="0" fontId="21" fillId="0" borderId="6" xfId="0" applyFont="1" applyBorder="1" applyAlignment="1">
      <alignment vertical="center"/>
    </xf>
    <xf numFmtId="0" fontId="21" fillId="0" borderId="9" xfId="0" applyFont="1" applyBorder="1" applyAlignment="1"/>
    <xf numFmtId="0" fontId="23" fillId="0" borderId="9" xfId="0" applyFont="1" applyBorder="1" applyAlignment="1"/>
    <xf numFmtId="0" fontId="21" fillId="0" borderId="12" xfId="0" applyFont="1" applyBorder="1" applyAlignment="1"/>
    <xf numFmtId="0" fontId="23" fillId="0" borderId="12" xfId="0" applyFont="1" applyBorder="1" applyAlignment="1"/>
    <xf numFmtId="0" fontId="21" fillId="0" borderId="13" xfId="0" applyFont="1" applyBorder="1" applyAlignment="1"/>
    <xf numFmtId="0" fontId="23" fillId="0" borderId="13" xfId="0" applyFont="1" applyBorder="1" applyAlignment="1"/>
    <xf numFmtId="0" fontId="20" fillId="4" borderId="15" xfId="0" applyFont="1" applyFill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0" fillId="0" borderId="0" xfId="0" applyFont="1" applyAlignment="1"/>
    <xf numFmtId="0" fontId="0" fillId="0" borderId="15" xfId="0" applyFont="1" applyBorder="1" applyAlignment="1"/>
    <xf numFmtId="0" fontId="1" fillId="0" borderId="15" xfId="0" applyFont="1" applyBorder="1" applyAlignment="1"/>
    <xf numFmtId="0" fontId="25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/>
    <xf numFmtId="0" fontId="26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30" fillId="0" borderId="15" xfId="0" applyFont="1" applyBorder="1" applyAlignment="1">
      <alignment wrapText="1"/>
    </xf>
    <xf numFmtId="2" fontId="30" fillId="0" borderId="15" xfId="0" applyNumberFormat="1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2" fontId="24" fillId="0" borderId="15" xfId="0" applyNumberFormat="1" applyFont="1" applyBorder="1" applyAlignment="1">
      <alignment horizontal="center" wrapText="1"/>
    </xf>
    <xf numFmtId="2" fontId="24" fillId="0" borderId="15" xfId="0" applyNumberFormat="1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14" fontId="24" fillId="0" borderId="15" xfId="0" quotePrefix="1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Điểm tiết học-style" pivot="0" count="4">
      <tableStyleElement type="headerRow" dxfId="31"/>
      <tableStyleElement type="totalRow" dxfId="30"/>
      <tableStyleElement type="firstRowStripe" dxfId="29"/>
      <tableStyleElement type="secondRowStripe" dxfId="28"/>
    </tableStyle>
    <tableStyle name="TB điểm miệng-style" pivot="0" count="4">
      <tableStyleElement type="headerRow" dxfId="27"/>
      <tableStyleElement type="totalRow" dxfId="26"/>
      <tableStyleElement type="firstRowStripe" dxfId="25"/>
      <tableStyleElement type="secondRowStripe" dxfId="24"/>
    </tableStyle>
    <tableStyle name="Điểm nền nếp-style" pivot="0" count="4">
      <tableStyleElement type="headerRow" dxfId="23"/>
      <tableStyleElement type="totalRow" dxfId="22"/>
      <tableStyleElement type="firstRowStripe" dxfId="21"/>
      <tableStyleElement type="secondRowStripe" dxfId="20"/>
    </tableStyle>
    <tableStyle name="Điểm tổng hợp-style" pivot="0" count="4">
      <tableStyleElement type="headerRow" dxfId="19"/>
      <tableStyleElement type="total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3" name="Shape 3"/>
        <xdr:cNvSpPr/>
      </xdr:nvSpPr>
      <xdr:spPr>
        <a:xfrm>
          <a:off x="5117400" y="3689513"/>
          <a:ext cx="4572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3" name="Shape 3"/>
        <xdr:cNvSpPr/>
      </xdr:nvSpPr>
      <xdr:spPr>
        <a:xfrm>
          <a:off x="5117400" y="3689513"/>
          <a:ext cx="4572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0</xdr:rowOff>
    </xdr:from>
    <xdr:ext cx="390525" cy="200025"/>
    <xdr:sp macro="" textlink="">
      <xdr:nvSpPr>
        <xdr:cNvPr id="5" name="Shape 5"/>
        <xdr:cNvSpPr/>
      </xdr:nvSpPr>
      <xdr:spPr>
        <a:xfrm>
          <a:off x="5155500" y="3679988"/>
          <a:ext cx="3810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2" name="Shape 3"/>
        <xdr:cNvSpPr/>
      </xdr:nvSpPr>
      <xdr:spPr>
        <a:xfrm>
          <a:off x="190500" y="676275"/>
          <a:ext cx="4667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2" name="Shape 3"/>
        <xdr:cNvSpPr/>
      </xdr:nvSpPr>
      <xdr:spPr>
        <a:xfrm>
          <a:off x="190500" y="676275"/>
          <a:ext cx="4667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0</xdr:rowOff>
    </xdr:from>
    <xdr:ext cx="390525" cy="200025"/>
    <xdr:sp macro="" textlink="">
      <xdr:nvSpPr>
        <xdr:cNvPr id="2" name="Shape 5"/>
        <xdr:cNvSpPr/>
      </xdr:nvSpPr>
      <xdr:spPr>
        <a:xfrm>
          <a:off x="190500" y="800100"/>
          <a:ext cx="39052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3:AK49" headerRowCount="0">
  <tableColumns count="3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</tableColumns>
  <tableStyleInfo name="Điểm tiết học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3:AK49">
  <tableColumns count="37">
    <tableColumn id="1" name="Column1"/>
    <tableColumn id="2" name="Tiết"/>
    <tableColumn id="3" name="Tiết2"/>
    <tableColumn id="4" name="Tiết3"/>
    <tableColumn id="5" name="Tiết4"/>
    <tableColumn id="6" name="Tiết5"/>
    <tableColumn id="7" name="Tiết6"/>
    <tableColumn id="8" name="Tiết7"/>
    <tableColumn id="9" name="Tiết8"/>
    <tableColumn id="10" name="Tiết9"/>
    <tableColumn id="11" name="Tiết10"/>
    <tableColumn id="12" name="Tiết11"/>
    <tableColumn id="13" name="Tiết12"/>
    <tableColumn id="14" name="Tiết13"/>
    <tableColumn id="15" name="Tiết14"/>
    <tableColumn id="16" name="Tiết15"/>
    <tableColumn id="17" name="Tiết16"/>
    <tableColumn id="18" name="Tiết17"/>
    <tableColumn id="19" name="Tiết18"/>
    <tableColumn id="20" name="Tiết19"/>
    <tableColumn id="21" name="Tiết20"/>
    <tableColumn id="22" name="Tiết21"/>
    <tableColumn id="23" name="Tiết22"/>
    <tableColumn id="24" name="Tiết23"/>
    <tableColumn id="25" name="Tiết24"/>
    <tableColumn id="26" name="Tiết25"/>
    <tableColumn id="27" name="Tiết26"/>
    <tableColumn id="28" name="Tiết27"/>
    <tableColumn id="29" name="Tiết28"/>
    <tableColumn id="30" name="Tiết29"/>
    <tableColumn id="31" name="Tiết30"/>
    <tableColumn id="32" name="Tiết31"/>
    <tableColumn id="33" name="Tiết32"/>
    <tableColumn id="34" name="Tiết33"/>
    <tableColumn id="35" name="Tiết34"/>
    <tableColumn id="36" name="Tiết35"/>
    <tableColumn id="37" name="Column37"/>
  </tableColumns>
  <tableStyleInfo name="TB điểm miệng-style" showFirstColumn="1" showLastColumn="1" showRowStripes="1" showColumnStripes="0"/>
</table>
</file>

<file path=xl/tables/table3.xml><?xml version="1.0" encoding="utf-8"?>
<table xmlns="http://schemas.openxmlformats.org/spreadsheetml/2006/main" id="4" name="Table_4" displayName="Table_4" ref="A4:G50" headerRowCount="0" headerRowDxfId="12" dataDxfId="11" totalsRowDxfId="10">
  <tableColumns count="7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</tableColumns>
  <tableStyleInfo name="Điểm tổng hợ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5" name="Table_16" displayName="Table_16" ref="A3:AK49" headerRowCount="0">
  <tableColumns count="3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</tableColumns>
  <tableStyleInfo name="Điểm tiết học-style" showFirstColumn="1" showLastColumn="1" showRowStripes="1" showColumnStripes="0"/>
</table>
</file>

<file path=xl/tables/table5.xml><?xml version="1.0" encoding="utf-8"?>
<table xmlns="http://schemas.openxmlformats.org/spreadsheetml/2006/main" id="6" name="Table_27" displayName="Table_27" ref="A3:AK49">
  <tableColumns count="37">
    <tableColumn id="1" name="Column1"/>
    <tableColumn id="2" name="Tiết"/>
    <tableColumn id="3" name="Tiết2"/>
    <tableColumn id="4" name="Tiết3"/>
    <tableColumn id="5" name="Tiết4"/>
    <tableColumn id="6" name="Tiết5"/>
    <tableColumn id="7" name="Tiết6"/>
    <tableColumn id="8" name="Tiết7"/>
    <tableColumn id="9" name="Tiết8"/>
    <tableColumn id="10" name="Tiết9"/>
    <tableColumn id="11" name="Tiết10"/>
    <tableColumn id="12" name="Tiết11"/>
    <tableColumn id="13" name="Tiết12"/>
    <tableColumn id="14" name="Tiết13"/>
    <tableColumn id="15" name="Tiết14"/>
    <tableColumn id="16" name="Tiết15"/>
    <tableColumn id="17" name="Tiết16"/>
    <tableColumn id="18" name="Tiết17"/>
    <tableColumn id="19" name="Tiết18"/>
    <tableColumn id="20" name="Tiết19"/>
    <tableColumn id="21" name="Tiết20"/>
    <tableColumn id="22" name="Tiết21"/>
    <tableColumn id="23" name="Tiết22"/>
    <tableColumn id="24" name="Tiết23"/>
    <tableColumn id="25" name="Tiết24"/>
    <tableColumn id="26" name="Tiết25"/>
    <tableColumn id="27" name="Tiết26"/>
    <tableColumn id="28" name="Tiết27"/>
    <tableColumn id="29" name="Tiết28"/>
    <tableColumn id="30" name="Tiết29"/>
    <tableColumn id="31" name="Tiết30"/>
    <tableColumn id="32" name="Tiết31"/>
    <tableColumn id="33" name="Tiết32"/>
    <tableColumn id="34" name="Tiết33"/>
    <tableColumn id="35" name="Tiết34"/>
    <tableColumn id="36" name="Tiết35"/>
    <tableColumn id="37" name="Column37"/>
  </tableColumns>
  <tableStyleInfo name="TB điểm miệng-style" showFirstColumn="1" showLastColumn="1" showRowStripes="1" showColumnStripes="0"/>
</table>
</file>

<file path=xl/tables/table6.xml><?xml version="1.0" encoding="utf-8"?>
<table xmlns="http://schemas.openxmlformats.org/spreadsheetml/2006/main" id="7" name="Table_48" displayName="Table_48" ref="A4:G50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 dataDxfId="1"/>
    <tableColumn id="7" name="Column7" dataDxfId="0"/>
  </tableColumns>
  <tableStyleInfo name="Điểm tổng hợp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3"/>
  <sheetViews>
    <sheetView tabSelected="1" topLeftCell="A25" workbookViewId="0">
      <selection activeCell="O15" sqref="O15"/>
    </sheetView>
  </sheetViews>
  <sheetFormatPr defaultColWidth="12.59765625" defaultRowHeight="15" customHeight="1" x14ac:dyDescent="0.25"/>
  <cols>
    <col min="1" max="1" width="6.59765625" style="77" customWidth="1"/>
    <col min="2" max="5" width="8.5" style="77" customWidth="1"/>
    <col min="6" max="6" width="8.8984375" style="77" customWidth="1"/>
    <col min="7" max="7" width="8.796875" style="77" customWidth="1"/>
    <col min="8" max="8" width="8" style="77" customWidth="1"/>
    <col min="9" max="9" width="9.09765625" style="77" customWidth="1"/>
    <col min="10" max="10" width="13.8984375" style="77" bestFit="1" customWidth="1"/>
    <col min="11" max="16384" width="12.59765625" style="77"/>
  </cols>
  <sheetData>
    <row r="1" spans="1:10" ht="1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.600000000000001" customHeight="1" x14ac:dyDescent="0.25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.6" hidden="1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5" customHeight="1" x14ac:dyDescent="0.25">
      <c r="A4" s="132" t="s">
        <v>92</v>
      </c>
      <c r="B4" s="131" t="s">
        <v>120</v>
      </c>
      <c r="C4" s="131" t="s">
        <v>121</v>
      </c>
      <c r="D4" s="131" t="s">
        <v>122</v>
      </c>
      <c r="E4" s="131" t="s">
        <v>123</v>
      </c>
      <c r="F4" s="131" t="s">
        <v>98</v>
      </c>
      <c r="G4" s="135" t="s">
        <v>101</v>
      </c>
      <c r="H4" s="137" t="s">
        <v>95</v>
      </c>
      <c r="I4" s="137"/>
      <c r="J4" s="131" t="s">
        <v>110</v>
      </c>
    </row>
    <row r="5" spans="1:10" ht="21" customHeight="1" x14ac:dyDescent="0.25">
      <c r="A5" s="132"/>
      <c r="B5" s="132"/>
      <c r="C5" s="132"/>
      <c r="D5" s="132"/>
      <c r="E5" s="132"/>
      <c r="F5" s="132"/>
      <c r="G5" s="136"/>
      <c r="H5" s="112" t="s">
        <v>96</v>
      </c>
      <c r="I5" s="112" t="s">
        <v>97</v>
      </c>
      <c r="J5" s="132"/>
    </row>
    <row r="6" spans="1:10" ht="15" customHeight="1" x14ac:dyDescent="0.25">
      <c r="A6" s="111" t="s">
        <v>4</v>
      </c>
      <c r="B6" s="111">
        <f>'điểm miệng tháng 10'!C3*2+'tiết học tháng 10'!C3+'giám thi tháng 10'!B3</f>
        <v>36.6</v>
      </c>
      <c r="C6" s="111">
        <f>'điểm miệng tháng 10'!D3*2+'tiết học tháng 10'!D3+'giám thi tháng 10'!C3</f>
        <v>36.799999999999997</v>
      </c>
      <c r="D6" s="111">
        <f>'điểm miệng tháng 10'!E3*2+'tiết học tháng 10'!E3+'giám thi tháng 10'!D3</f>
        <v>37.200000000000003</v>
      </c>
      <c r="E6" s="111">
        <f>'điểm miệng tháng 10'!F3*2+'tiết học tháng 10'!F3+'giám thi tháng 10'!E3</f>
        <v>19.600000000000001</v>
      </c>
      <c r="F6" s="111">
        <v>3</v>
      </c>
      <c r="G6" s="111">
        <f>SUM(B6:F6)</f>
        <v>133.20000000000002</v>
      </c>
      <c r="H6" s="111">
        <f t="shared" ref="H6:H19" si="0">RANK(G6,$G$6:$G$19)</f>
        <v>3</v>
      </c>
      <c r="I6" s="111">
        <f>RANK(G6,$G$6:$G$50)</f>
        <v>3</v>
      </c>
      <c r="J6" s="82" t="s">
        <v>131</v>
      </c>
    </row>
    <row r="7" spans="1:10" ht="15" customHeight="1" x14ac:dyDescent="0.25">
      <c r="A7" s="85" t="s">
        <v>5</v>
      </c>
      <c r="B7" s="85">
        <f>'điểm miệng tháng 10'!C4*2+'tiết học tháng 10'!C4+'giám thi tháng 10'!B4</f>
        <v>37.1</v>
      </c>
      <c r="C7" s="85">
        <f>'điểm miệng tháng 10'!D4*2+'tiết học tháng 10'!D4+'giám thi tháng 10'!C4</f>
        <v>32.299999999999997</v>
      </c>
      <c r="D7" s="85">
        <f>'điểm miệng tháng 10'!E4*2+'tiết học tháng 10'!E4+'giám thi tháng 10'!D4</f>
        <v>31.8</v>
      </c>
      <c r="E7" s="85">
        <f>'điểm miệng tháng 10'!F4*2+'tiết học tháng 10'!F4+'giám thi tháng 10'!E4</f>
        <v>19.3</v>
      </c>
      <c r="F7" s="85"/>
      <c r="G7" s="85">
        <f t="shared" ref="G7:G50" si="1">SUM(B7:F7)</f>
        <v>120.5</v>
      </c>
      <c r="H7" s="85">
        <f t="shared" si="0"/>
        <v>14</v>
      </c>
      <c r="I7" s="85">
        <f t="shared" ref="I7:I50" si="2">RANK(G7,$G$6:$G$50)</f>
        <v>38</v>
      </c>
      <c r="J7" s="86"/>
    </row>
    <row r="8" spans="1:10" ht="15" customHeight="1" x14ac:dyDescent="0.25">
      <c r="A8" s="111" t="s">
        <v>6</v>
      </c>
      <c r="B8" s="111">
        <f>'điểm miệng tháng 10'!C5*2+'tiết học tháng 10'!C5+'giám thi tháng 10'!B5</f>
        <v>35.92</v>
      </c>
      <c r="C8" s="111">
        <f>'điểm miệng tháng 10'!D5*2+'tiết học tháng 10'!D5+'giám thi tháng 10'!C5</f>
        <v>40</v>
      </c>
      <c r="D8" s="111">
        <f>'điểm miệng tháng 10'!E5*2+'tiết học tháng 10'!E5+'giám thi tháng 10'!D5</f>
        <v>36.230000000000004</v>
      </c>
      <c r="E8" s="111">
        <f>'điểm miệng tháng 10'!F5*2+'tiết học tháng 10'!F5+'giám thi tháng 10'!E5</f>
        <v>19.57</v>
      </c>
      <c r="F8" s="111"/>
      <c r="G8" s="111">
        <f t="shared" si="1"/>
        <v>131.72</v>
      </c>
      <c r="H8" s="111">
        <f t="shared" si="0"/>
        <v>5</v>
      </c>
      <c r="I8" s="111">
        <f t="shared" si="2"/>
        <v>8</v>
      </c>
      <c r="J8" s="82"/>
    </row>
    <row r="9" spans="1:10" ht="15" customHeight="1" x14ac:dyDescent="0.25">
      <c r="A9" s="85" t="s">
        <v>7</v>
      </c>
      <c r="B9" s="85">
        <f>'điểm miệng tháng 10'!C6*2+'tiết học tháng 10'!C6+'giám thi tháng 10'!B6</f>
        <v>37.4</v>
      </c>
      <c r="C9" s="85">
        <f>'điểm miệng tháng 10'!D6*2+'tiết học tháng 10'!D6+'giám thi tháng 10'!C6</f>
        <v>39.6</v>
      </c>
      <c r="D9" s="85">
        <f>'điểm miệng tháng 10'!E6*2+'tiết học tháng 10'!E6+'giám thi tháng 10'!D6</f>
        <v>39.400000000000006</v>
      </c>
      <c r="E9" s="85">
        <f>'điểm miệng tháng 10'!F6*2+'tiết học tháng 10'!F6+'giám thi tháng 10'!E6</f>
        <v>20</v>
      </c>
      <c r="F9" s="85"/>
      <c r="G9" s="85">
        <f t="shared" si="1"/>
        <v>136.4</v>
      </c>
      <c r="H9" s="85">
        <f t="shared" si="0"/>
        <v>2</v>
      </c>
      <c r="I9" s="85">
        <f t="shared" si="2"/>
        <v>2</v>
      </c>
      <c r="J9" s="86"/>
    </row>
    <row r="10" spans="1:10" ht="15" customHeight="1" x14ac:dyDescent="0.25">
      <c r="A10" s="111" t="s">
        <v>8</v>
      </c>
      <c r="B10" s="111">
        <f>'điểm miệng tháng 10'!C7*2+'tiết học tháng 10'!C7+'giám thi tháng 10'!B7</f>
        <v>38.18</v>
      </c>
      <c r="C10" s="111">
        <f>'điểm miệng tháng 10'!D7*2+'tiết học tháng 10'!D7+'giám thi tháng 10'!C7</f>
        <v>34.130000000000003</v>
      </c>
      <c r="D10" s="111">
        <f>'điểm miệng tháng 10'!E7*2+'tiết học tháng 10'!E7+'giám thi tháng 10'!D7</f>
        <v>38.36</v>
      </c>
      <c r="E10" s="111">
        <f>'điểm miệng tháng 10'!F7*2+'tiết học tháng 10'!F7+'giám thi tháng 10'!E7</f>
        <v>19.8</v>
      </c>
      <c r="F10" s="111"/>
      <c r="G10" s="111">
        <f t="shared" si="1"/>
        <v>130.47</v>
      </c>
      <c r="H10" s="111">
        <f t="shared" si="0"/>
        <v>6</v>
      </c>
      <c r="I10" s="111">
        <f t="shared" si="2"/>
        <v>10</v>
      </c>
      <c r="J10" s="82"/>
    </row>
    <row r="11" spans="1:10" ht="15" customHeight="1" x14ac:dyDescent="0.25">
      <c r="A11" s="85" t="s">
        <v>9</v>
      </c>
      <c r="B11" s="85">
        <f>'điểm miệng tháng 10'!C8*2+'tiết học tháng 10'!C8+'giám thi tháng 10'!B8</f>
        <v>35.879999999999995</v>
      </c>
      <c r="C11" s="85">
        <f>'điểm miệng tháng 10'!D8*2+'tiết học tháng 10'!D8+'giám thi tháng 10'!C8</f>
        <v>38.72</v>
      </c>
      <c r="D11" s="85">
        <f>'điểm miệng tháng 10'!E8*2+'tiết học tháng 10'!E8+'giám thi tháng 10'!D8</f>
        <v>36.340000000000003</v>
      </c>
      <c r="E11" s="85">
        <f>'điểm miệng tháng 10'!F8*2+'tiết học tháng 10'!F8+'giám thi tháng 10'!E8</f>
        <v>19.119999999999997</v>
      </c>
      <c r="F11" s="85"/>
      <c r="G11" s="85">
        <f t="shared" si="1"/>
        <v>130.06</v>
      </c>
      <c r="H11" s="85">
        <f t="shared" si="0"/>
        <v>7</v>
      </c>
      <c r="I11" s="85">
        <f t="shared" si="2"/>
        <v>11</v>
      </c>
      <c r="J11" s="86"/>
    </row>
    <row r="12" spans="1:10" ht="15" customHeight="1" x14ac:dyDescent="0.25">
      <c r="A12" s="111" t="s">
        <v>10</v>
      </c>
      <c r="B12" s="111">
        <f>'điểm miệng tháng 10'!C9*2+'tiết học tháng 10'!C9+'giám thi tháng 10'!B9</f>
        <v>33.900000000000006</v>
      </c>
      <c r="C12" s="111">
        <f>'điểm miệng tháng 10'!D9*2+'tiết học tháng 10'!D9+'giám thi tháng 10'!C9</f>
        <v>35.979999999999997</v>
      </c>
      <c r="D12" s="111">
        <f>'điểm miệng tháng 10'!E9*2+'tiết học tháng 10'!E9+'giám thi tháng 10'!D9</f>
        <v>36.5</v>
      </c>
      <c r="E12" s="111">
        <f>'điểm miệng tháng 10'!F9*2+'tiết học tháng 10'!F9+'giám thi tháng 10'!E9</f>
        <v>19.700000000000003</v>
      </c>
      <c r="F12" s="111"/>
      <c r="G12" s="111">
        <f t="shared" si="1"/>
        <v>126.08</v>
      </c>
      <c r="H12" s="111">
        <f t="shared" si="0"/>
        <v>13</v>
      </c>
      <c r="I12" s="111">
        <f t="shared" si="2"/>
        <v>24</v>
      </c>
      <c r="J12" s="82"/>
    </row>
    <row r="13" spans="1:10" ht="15" customHeight="1" x14ac:dyDescent="0.25">
      <c r="A13" s="85" t="s">
        <v>11</v>
      </c>
      <c r="B13" s="85">
        <f>'điểm miệng tháng 10'!C10*2+'tiết học tháng 10'!C10+'giám thi tháng 10'!B10</f>
        <v>35.200000000000003</v>
      </c>
      <c r="C13" s="85">
        <f>'điểm miệng tháng 10'!D10*2+'tiết học tháng 10'!D10+'giám thi tháng 10'!C10</f>
        <v>35.200000000000003</v>
      </c>
      <c r="D13" s="85">
        <f>'điểm miệng tháng 10'!E10*2+'tiết học tháng 10'!E10+'giám thi tháng 10'!D10</f>
        <v>36.56</v>
      </c>
      <c r="E13" s="85">
        <f>'điểm miệng tháng 10'!F10*2+'tiết học tháng 10'!F10+'giám thi tháng 10'!E10</f>
        <v>19.380000000000003</v>
      </c>
      <c r="F13" s="85"/>
      <c r="G13" s="85">
        <f t="shared" si="1"/>
        <v>126.34</v>
      </c>
      <c r="H13" s="85">
        <f t="shared" si="0"/>
        <v>12</v>
      </c>
      <c r="I13" s="85">
        <f t="shared" si="2"/>
        <v>23</v>
      </c>
      <c r="J13" s="86"/>
    </row>
    <row r="14" spans="1:10" ht="15" customHeight="1" x14ac:dyDescent="0.25">
      <c r="A14" s="111" t="s">
        <v>12</v>
      </c>
      <c r="B14" s="111">
        <f>'điểm miệng tháng 10'!C11*2+'tiết học tháng 10'!C11+'giám thi tháng 10'!B11</f>
        <v>36.92</v>
      </c>
      <c r="C14" s="111">
        <f>'điểm miệng tháng 10'!D11*2+'tiết học tháng 10'!D11+'giám thi tháng 10'!C11</f>
        <v>37.299999999999997</v>
      </c>
      <c r="D14" s="111">
        <f>'điểm miệng tháng 10'!E11*2+'tiết học tháng 10'!E11+'giám thi tháng 10'!D11</f>
        <v>38</v>
      </c>
      <c r="E14" s="111">
        <f>'điểm miệng tháng 10'!F11*2+'tiết học tháng 10'!F11+'giám thi tháng 10'!E11</f>
        <v>19.98</v>
      </c>
      <c r="F14" s="111"/>
      <c r="G14" s="111">
        <f t="shared" si="1"/>
        <v>132.19999999999999</v>
      </c>
      <c r="H14" s="111">
        <f t="shared" si="0"/>
        <v>4</v>
      </c>
      <c r="I14" s="111">
        <f t="shared" si="2"/>
        <v>6</v>
      </c>
      <c r="J14" s="82"/>
    </row>
    <row r="15" spans="1:10" ht="19.8" customHeight="1" x14ac:dyDescent="0.25">
      <c r="A15" s="85" t="s">
        <v>13</v>
      </c>
      <c r="B15" s="85">
        <f>'điểm miệng tháng 10'!C12*2+'tiết học tháng 10'!C12+'giám thi tháng 10'!B12</f>
        <v>37.799999999999997</v>
      </c>
      <c r="C15" s="85">
        <f>'điểm miệng tháng 10'!D12*2+'tiết học tháng 10'!D12+'giám thi tháng 10'!C12</f>
        <v>31.979999999999997</v>
      </c>
      <c r="D15" s="85">
        <f>'điểm miệng tháng 10'!E12*2+'tiết học tháng 10'!E12+'giám thi tháng 10'!D12</f>
        <v>37.6</v>
      </c>
      <c r="E15" s="85">
        <f>'điểm miệng tháng 10'!F12*2+'tiết học tháng 10'!F12+'giám thi tháng 10'!E12</f>
        <v>19.8</v>
      </c>
      <c r="F15" s="85"/>
      <c r="G15" s="85">
        <f t="shared" si="1"/>
        <v>127.17999999999999</v>
      </c>
      <c r="H15" s="85">
        <f t="shared" si="0"/>
        <v>11</v>
      </c>
      <c r="I15" s="85">
        <f t="shared" si="2"/>
        <v>22</v>
      </c>
      <c r="J15" s="91"/>
    </row>
    <row r="16" spans="1:10" ht="30.6" customHeight="1" x14ac:dyDescent="0.25">
      <c r="A16" s="111" t="s">
        <v>14</v>
      </c>
      <c r="B16" s="111">
        <f>'điểm miệng tháng 10'!C13*2+'tiết học tháng 10'!C13+'giám thi tháng 10'!B13</f>
        <v>36.96</v>
      </c>
      <c r="C16" s="111">
        <f>'điểm miệng tháng 10'!D13*2+'tiết học tháng 10'!D13+'giám thi tháng 10'!C13</f>
        <v>37.96</v>
      </c>
      <c r="D16" s="111">
        <f>'điểm miệng tháng 10'!E13*2+'tiết học tháng 10'!E13+'giám thi tháng 10'!D13</f>
        <v>36.36</v>
      </c>
      <c r="E16" s="111">
        <f>'điểm miệng tháng 10'!F13*2+'tiết học tháng 10'!F13+'giám thi tháng 10'!E13</f>
        <v>19.760000000000002</v>
      </c>
      <c r="F16" s="111">
        <v>7</v>
      </c>
      <c r="G16" s="111">
        <f t="shared" si="1"/>
        <v>138.04</v>
      </c>
      <c r="H16" s="111">
        <f t="shared" si="0"/>
        <v>1</v>
      </c>
      <c r="I16" s="111">
        <f t="shared" si="2"/>
        <v>1</v>
      </c>
      <c r="J16" s="91" t="s">
        <v>130</v>
      </c>
    </row>
    <row r="17" spans="1:10" ht="15" customHeight="1" x14ac:dyDescent="0.25">
      <c r="A17" s="85" t="s">
        <v>15</v>
      </c>
      <c r="B17" s="85">
        <f>'điểm miệng tháng 10'!C14*2+'tiết học tháng 10'!C14+'giám thi tháng 10'!B14</f>
        <v>34.5</v>
      </c>
      <c r="C17" s="85">
        <f>'điểm miệng tháng 10'!D14*2+'tiết học tháng 10'!D14+'giám thi tháng 10'!C14</f>
        <v>35.78</v>
      </c>
      <c r="D17" s="85">
        <f>'điểm miệng tháng 10'!E14*2+'tiết học tháng 10'!E14+'giám thi tháng 10'!D14</f>
        <v>37.78</v>
      </c>
      <c r="E17" s="85">
        <f>'điểm miệng tháng 10'!F14*2+'tiết học tháng 10'!F14+'giám thi tháng 10'!E14</f>
        <v>19.920000000000002</v>
      </c>
      <c r="F17" s="85"/>
      <c r="G17" s="85">
        <f t="shared" si="1"/>
        <v>127.98</v>
      </c>
      <c r="H17" s="85">
        <f t="shared" si="0"/>
        <v>10</v>
      </c>
      <c r="I17" s="85">
        <f t="shared" si="2"/>
        <v>20</v>
      </c>
      <c r="J17" s="86"/>
    </row>
    <row r="18" spans="1:10" ht="15" customHeight="1" x14ac:dyDescent="0.25">
      <c r="A18" s="111" t="s">
        <v>16</v>
      </c>
      <c r="B18" s="111">
        <f>'điểm miệng tháng 10'!C15*2+'tiết học tháng 10'!C15+'giám thi tháng 10'!B15</f>
        <v>36.46</v>
      </c>
      <c r="C18" s="111">
        <f>'điểm miệng tháng 10'!D15*2+'tiết học tháng 10'!D15+'giám thi tháng 10'!C15</f>
        <v>37.01</v>
      </c>
      <c r="D18" s="111">
        <f>'điểm miệng tháng 10'!E15*2+'tiết học tháng 10'!E15+'giám thi tháng 10'!D15</f>
        <v>35.61</v>
      </c>
      <c r="E18" s="111">
        <f>'điểm miệng tháng 10'!F15*2+'tiết học tháng 10'!F15+'giám thi tháng 10'!E15</f>
        <v>19.760000000000002</v>
      </c>
      <c r="F18" s="111"/>
      <c r="G18" s="111">
        <f t="shared" si="1"/>
        <v>128.84</v>
      </c>
      <c r="H18" s="111">
        <f t="shared" si="0"/>
        <v>9</v>
      </c>
      <c r="I18" s="111">
        <f t="shared" si="2"/>
        <v>15</v>
      </c>
      <c r="J18" s="82"/>
    </row>
    <row r="19" spans="1:10" ht="15" customHeight="1" thickBot="1" x14ac:dyDescent="0.3">
      <c r="A19" s="87" t="s">
        <v>17</v>
      </c>
      <c r="B19" s="87">
        <f>'điểm miệng tháng 10'!C16*2+'tiết học tháng 10'!C16+'giám thi tháng 10'!B16</f>
        <v>36.799999999999997</v>
      </c>
      <c r="C19" s="87">
        <f>'điểm miệng tháng 10'!D16*2+'tiết học tháng 10'!D16+'giám thi tháng 10'!C16</f>
        <v>36.900000000000006</v>
      </c>
      <c r="D19" s="87">
        <f>'điểm miệng tháng 10'!E16*2+'tiết học tháng 10'!E16+'giám thi tháng 10'!D16</f>
        <v>36.799999999999997</v>
      </c>
      <c r="E19" s="87">
        <f>'điểm miệng tháng 10'!F16*2+'tiết học tháng 10'!F16+'giám thi tháng 10'!E16</f>
        <v>19.399999999999999</v>
      </c>
      <c r="F19" s="87"/>
      <c r="G19" s="87">
        <f t="shared" si="1"/>
        <v>129.9</v>
      </c>
      <c r="H19" s="87">
        <f t="shared" si="0"/>
        <v>8</v>
      </c>
      <c r="I19" s="87">
        <f t="shared" si="2"/>
        <v>12</v>
      </c>
      <c r="J19" s="88"/>
    </row>
    <row r="20" spans="1:10" ht="15" customHeight="1" x14ac:dyDescent="0.25">
      <c r="A20" s="80" t="s">
        <v>18</v>
      </c>
      <c r="B20" s="80">
        <f>'điểm miệng tháng 10'!C17*2+'tiết học tháng 10'!C17+'giám thi tháng 10'!B17</f>
        <v>39.4</v>
      </c>
      <c r="C20" s="80">
        <f>'điểm miệng tháng 10'!D17*2+'tiết học tháng 10'!D17+'giám thi tháng 10'!C17</f>
        <v>34.700000000000003</v>
      </c>
      <c r="D20" s="80">
        <f>'điểm miệng tháng 10'!E17*2+'tiết học tháng 10'!E17+'giám thi tháng 10'!D17</f>
        <v>38.799999999999997</v>
      </c>
      <c r="E20" s="80">
        <f>'điểm miệng tháng 10'!F17*2+'tiết học tháng 10'!F17+'giám thi tháng 10'!E17</f>
        <v>19.8</v>
      </c>
      <c r="F20" s="80"/>
      <c r="G20" s="80">
        <f t="shared" si="1"/>
        <v>132.69999999999999</v>
      </c>
      <c r="H20" s="80">
        <f>RANK(G20,$G$20:$G$34)</f>
        <v>2</v>
      </c>
      <c r="I20" s="80">
        <f t="shared" si="2"/>
        <v>5</v>
      </c>
      <c r="J20" s="83"/>
    </row>
    <row r="21" spans="1:10" ht="15" customHeight="1" x14ac:dyDescent="0.25">
      <c r="A21" s="85" t="s">
        <v>19</v>
      </c>
      <c r="B21" s="85">
        <f>'điểm miệng tháng 10'!C18*2+'tiết học tháng 10'!C18+'giám thi tháng 10'!B18</f>
        <v>38.760000000000005</v>
      </c>
      <c r="C21" s="85">
        <f>'điểm miệng tháng 10'!D18*2+'tiết học tháng 10'!D18+'giám thi tháng 10'!C18</f>
        <v>37.35</v>
      </c>
      <c r="D21" s="85">
        <f>'điểm miệng tháng 10'!E18*2+'tiết học tháng 10'!E18+'giám thi tháng 10'!D18</f>
        <v>35.78</v>
      </c>
      <c r="E21" s="85">
        <f>'điểm miệng tháng 10'!F18*2+'tiết học tháng 10'!F18+'giám thi tháng 10'!E18</f>
        <v>20</v>
      </c>
      <c r="F21" s="85"/>
      <c r="G21" s="85">
        <f t="shared" si="1"/>
        <v>131.89000000000001</v>
      </c>
      <c r="H21" s="85">
        <f t="shared" ref="H21:H34" si="3">RANK(G21,$G$20:$G$34)</f>
        <v>3</v>
      </c>
      <c r="I21" s="85">
        <f t="shared" si="2"/>
        <v>7</v>
      </c>
      <c r="J21" s="86"/>
    </row>
    <row r="22" spans="1:10" ht="15" customHeight="1" x14ac:dyDescent="0.25">
      <c r="A22" s="111" t="s">
        <v>20</v>
      </c>
      <c r="B22" s="111">
        <f>'điểm miệng tháng 10'!C19*2+'tiết học tháng 10'!C19+'giám thi tháng 10'!B19</f>
        <v>35.700000000000003</v>
      </c>
      <c r="C22" s="111">
        <f>'điểm miệng tháng 10'!D19*2+'tiết học tháng 10'!D19+'giám thi tháng 10'!C19</f>
        <v>37</v>
      </c>
      <c r="D22" s="111">
        <f>'điểm miệng tháng 10'!E19*2+'tiết học tháng 10'!E19+'giám thi tháng 10'!D19</f>
        <v>36.300000000000004</v>
      </c>
      <c r="E22" s="111">
        <f>'điểm miệng tháng 10'!F19*2+'tiết học tháng 10'!F19+'giám thi tháng 10'!E19</f>
        <v>19.600000000000001</v>
      </c>
      <c r="F22" s="111"/>
      <c r="G22" s="111">
        <f t="shared" si="1"/>
        <v>128.6</v>
      </c>
      <c r="H22" s="111">
        <f t="shared" si="3"/>
        <v>5</v>
      </c>
      <c r="I22" s="111">
        <f t="shared" si="2"/>
        <v>17</v>
      </c>
      <c r="J22" s="82"/>
    </row>
    <row r="23" spans="1:10" ht="15" customHeight="1" x14ac:dyDescent="0.25">
      <c r="A23" s="85" t="s">
        <v>21</v>
      </c>
      <c r="B23" s="85">
        <f>'điểm miệng tháng 10'!C20*2+'tiết học tháng 10'!C20+'giám thi tháng 10'!B20</f>
        <v>37.519999999999996</v>
      </c>
      <c r="C23" s="85">
        <f>'điểm miệng tháng 10'!D20*2+'tiết học tháng 10'!D20+'giám thi tháng 10'!C20</f>
        <v>38.340000000000003</v>
      </c>
      <c r="D23" s="85">
        <f>'điểm miệng tháng 10'!E20*2+'tiết học tháng 10'!E20+'giám thi tháng 10'!D20</f>
        <v>36.94</v>
      </c>
      <c r="E23" s="85">
        <f>'điểm miệng tháng 10'!F20*2+'tiết học tháng 10'!F20+'giám thi tháng 10'!E20</f>
        <v>20</v>
      </c>
      <c r="F23" s="85"/>
      <c r="G23" s="85">
        <f t="shared" si="1"/>
        <v>132.80000000000001</v>
      </c>
      <c r="H23" s="85">
        <f t="shared" si="3"/>
        <v>1</v>
      </c>
      <c r="I23" s="85">
        <f t="shared" si="2"/>
        <v>4</v>
      </c>
      <c r="J23" s="86"/>
    </row>
    <row r="24" spans="1:10" ht="15" customHeight="1" x14ac:dyDescent="0.25">
      <c r="A24" s="111" t="s">
        <v>22</v>
      </c>
      <c r="B24" s="111">
        <f>'điểm miệng tháng 10'!C21*2+'tiết học tháng 10'!C21+'giám thi tháng 10'!B21</f>
        <v>30.54</v>
      </c>
      <c r="C24" s="111">
        <f>'điểm miệng tháng 10'!D21*2+'tiết học tháng 10'!D21+'giám thi tháng 10'!C21</f>
        <v>35.72</v>
      </c>
      <c r="D24" s="111">
        <f>'điểm miệng tháng 10'!E21*2+'tiết học tháng 10'!E21+'giám thi tháng 10'!D21</f>
        <v>38.82</v>
      </c>
      <c r="E24" s="111">
        <f>'điểm miệng tháng 10'!F21*2+'tiết học tháng 10'!F21+'giám thi tháng 10'!E21</f>
        <v>19.670000000000002</v>
      </c>
      <c r="F24" s="111"/>
      <c r="G24" s="111">
        <f t="shared" si="1"/>
        <v>124.74999999999999</v>
      </c>
      <c r="H24" s="111">
        <f t="shared" si="3"/>
        <v>8</v>
      </c>
      <c r="I24" s="111">
        <f t="shared" si="2"/>
        <v>28</v>
      </c>
      <c r="J24" s="82"/>
    </row>
    <row r="25" spans="1:10" ht="15" customHeight="1" x14ac:dyDescent="0.25">
      <c r="A25" s="85" t="s">
        <v>23</v>
      </c>
      <c r="B25" s="85">
        <f>'điểm miệng tháng 10'!C22*2+'tiết học tháng 10'!C22+'giám thi tháng 10'!B22</f>
        <v>32.700000000000003</v>
      </c>
      <c r="C25" s="85">
        <f>'điểm miệng tháng 10'!D22*2+'tiết học tháng 10'!D22+'giám thi tháng 10'!C22</f>
        <v>35.67</v>
      </c>
      <c r="D25" s="85">
        <f>'điểm miệng tháng 10'!E22*2+'tiết học tháng 10'!E22+'giám thi tháng 10'!D22</f>
        <v>37.08</v>
      </c>
      <c r="E25" s="85">
        <f>'điểm miệng tháng 10'!F22*2+'tiết học tháng 10'!F22+'giám thi tháng 10'!E22</f>
        <v>19.560000000000002</v>
      </c>
      <c r="F25" s="85"/>
      <c r="G25" s="85">
        <f t="shared" si="1"/>
        <v>125.01</v>
      </c>
      <c r="H25" s="85">
        <f t="shared" si="3"/>
        <v>7</v>
      </c>
      <c r="I25" s="85">
        <f t="shared" si="2"/>
        <v>27</v>
      </c>
      <c r="J25" s="86"/>
    </row>
    <row r="26" spans="1:10" ht="15" customHeight="1" x14ac:dyDescent="0.25">
      <c r="A26" s="111" t="s">
        <v>24</v>
      </c>
      <c r="B26" s="111">
        <f>'điểm miệng tháng 10'!C23*2+'tiết học tháng 10'!C23+'giám thi tháng 10'!B23</f>
        <v>32.11</v>
      </c>
      <c r="C26" s="111">
        <f>'điểm miệng tháng 10'!D23*2+'tiết học tháng 10'!D23+'giám thi tháng 10'!C23</f>
        <v>33.21</v>
      </c>
      <c r="D26" s="111">
        <f>'điểm miệng tháng 10'!E23*2+'tiết học tháng 10'!E23+'giám thi tháng 10'!D23</f>
        <v>34.04</v>
      </c>
      <c r="E26" s="111">
        <f>'điểm miệng tháng 10'!F23*2+'tiết học tháng 10'!F23+'giám thi tháng 10'!E23</f>
        <v>19.14</v>
      </c>
      <c r="F26" s="111">
        <v>4</v>
      </c>
      <c r="G26" s="111">
        <f t="shared" si="1"/>
        <v>122.49999999999999</v>
      </c>
      <c r="H26" s="111">
        <f t="shared" si="3"/>
        <v>10</v>
      </c>
      <c r="I26" s="111">
        <f t="shared" si="2"/>
        <v>32</v>
      </c>
      <c r="J26" s="82" t="s">
        <v>132</v>
      </c>
    </row>
    <row r="27" spans="1:10" ht="15" customHeight="1" x14ac:dyDescent="0.25">
      <c r="A27" s="85" t="s">
        <v>25</v>
      </c>
      <c r="B27" s="85">
        <f>'điểm miệng tháng 10'!C24*2+'tiết học tháng 10'!C24+'giám thi tháng 10'!B24</f>
        <v>36.18</v>
      </c>
      <c r="C27" s="85">
        <f>'điểm miệng tháng 10'!D24*2+'tiết học tháng 10'!D24+'giám thi tháng 10'!C24</f>
        <v>35.93</v>
      </c>
      <c r="D27" s="85">
        <f>'điểm miệng tháng 10'!E24*2+'tiết học tháng 10'!E24+'giám thi tháng 10'!D24</f>
        <v>36.56</v>
      </c>
      <c r="E27" s="85">
        <f>'điểm miệng tháng 10'!F24*2+'tiết học tháng 10'!F24+'giám thi tháng 10'!E24</f>
        <v>20</v>
      </c>
      <c r="F27" s="85"/>
      <c r="G27" s="85">
        <f t="shared" si="1"/>
        <v>128.67000000000002</v>
      </c>
      <c r="H27" s="85">
        <f t="shared" si="3"/>
        <v>4</v>
      </c>
      <c r="I27" s="85">
        <f t="shared" si="2"/>
        <v>16</v>
      </c>
      <c r="J27" s="86"/>
    </row>
    <row r="28" spans="1:10" ht="15" customHeight="1" x14ac:dyDescent="0.25">
      <c r="A28" s="111" t="s">
        <v>26</v>
      </c>
      <c r="B28" s="111">
        <f>'điểm miệng tháng 10'!C25*2+'tiết học tháng 10'!C25+'giám thi tháng 10'!B25</f>
        <v>34.18</v>
      </c>
      <c r="C28" s="111">
        <f>'điểm miệng tháng 10'!D25*2+'tiết học tháng 10'!D25+'giám thi tháng 10'!C25</f>
        <v>35.159999999999997</v>
      </c>
      <c r="D28" s="111">
        <f>'điểm miệng tháng 10'!E25*2+'tiết học tháng 10'!E25+'giám thi tháng 10'!D25</f>
        <v>32.08</v>
      </c>
      <c r="E28" s="111">
        <f>'điểm miệng tháng 10'!F25*2+'tiết học tháng 10'!F25+'giám thi tháng 10'!E25</f>
        <v>19.399999999999999</v>
      </c>
      <c r="F28" s="111"/>
      <c r="G28" s="111">
        <f t="shared" si="1"/>
        <v>120.82</v>
      </c>
      <c r="H28" s="111">
        <f t="shared" si="3"/>
        <v>12</v>
      </c>
      <c r="I28" s="111">
        <f t="shared" si="2"/>
        <v>37</v>
      </c>
      <c r="J28" s="82"/>
    </row>
    <row r="29" spans="1:10" ht="18" customHeight="1" x14ac:dyDescent="0.25">
      <c r="A29" s="85" t="s">
        <v>27</v>
      </c>
      <c r="B29" s="85">
        <f>'điểm miệng tháng 10'!C26*2+'tiết học tháng 10'!C26+'giám thi tháng 10'!B26</f>
        <v>35.760000000000005</v>
      </c>
      <c r="C29" s="85">
        <f>'điểm miệng tháng 10'!D26*2+'tiết học tháng 10'!D26+'giám thi tháng 10'!C26</f>
        <v>28.78</v>
      </c>
      <c r="D29" s="85">
        <f>'điểm miệng tháng 10'!E26*2+'tiết học tháng 10'!E26+'giám thi tháng 10'!D26</f>
        <v>37</v>
      </c>
      <c r="E29" s="85">
        <f>'điểm miệng tháng 10'!F26*2+'tiết học tháng 10'!F26+'giám thi tháng 10'!E26</f>
        <v>19.579999999999998</v>
      </c>
      <c r="F29" s="85"/>
      <c r="G29" s="85">
        <f t="shared" si="1"/>
        <v>121.12</v>
      </c>
      <c r="H29" s="85">
        <f t="shared" si="3"/>
        <v>11</v>
      </c>
      <c r="I29" s="85">
        <f t="shared" si="2"/>
        <v>36</v>
      </c>
      <c r="J29" s="110"/>
    </row>
    <row r="30" spans="1:10" ht="15" customHeight="1" x14ac:dyDescent="0.25">
      <c r="A30" s="111" t="s">
        <v>28</v>
      </c>
      <c r="B30" s="111">
        <f>'điểm miệng tháng 10'!C27*2+'tiết học tháng 10'!C27+'giám thi tháng 10'!B27</f>
        <v>30.95</v>
      </c>
      <c r="C30" s="111">
        <f>'điểm miệng tháng 10'!D27*2+'tiết học tháng 10'!D27+'giám thi tháng 10'!C27</f>
        <v>35.5</v>
      </c>
      <c r="D30" s="111">
        <f>'điểm miệng tháng 10'!E27*2+'tiết học tháng 10'!E27+'giám thi tháng 10'!D27</f>
        <v>24.16</v>
      </c>
      <c r="E30" s="111">
        <f>'điểm miệng tháng 10'!F27*2+'tiết học tháng 10'!F27+'giám thi tháng 10'!E27</f>
        <v>19.259999999999998</v>
      </c>
      <c r="F30" s="111"/>
      <c r="G30" s="111">
        <f t="shared" si="1"/>
        <v>109.87</v>
      </c>
      <c r="H30" s="111">
        <f t="shared" si="3"/>
        <v>15</v>
      </c>
      <c r="I30" s="111">
        <f t="shared" si="2"/>
        <v>45</v>
      </c>
      <c r="J30" s="82"/>
    </row>
    <row r="31" spans="1:10" ht="15" customHeight="1" x14ac:dyDescent="0.25">
      <c r="A31" s="85" t="s">
        <v>29</v>
      </c>
      <c r="B31" s="85">
        <f>'điểm miệng tháng 10'!C28*2+'tiết học tháng 10'!C28+'giám thi tháng 10'!B28</f>
        <v>34.299999999999997</v>
      </c>
      <c r="C31" s="85">
        <f>'điểm miệng tháng 10'!D28*2+'tiết học tháng 10'!D28+'giám thi tháng 10'!C28</f>
        <v>28.1</v>
      </c>
      <c r="D31" s="85">
        <f>'điểm miệng tháng 10'!E28*2+'tiết học tháng 10'!E28+'giám thi tháng 10'!D28</f>
        <v>28.500000000000004</v>
      </c>
      <c r="E31" s="85">
        <f>'điểm miệng tháng 10'!F28*2+'tiết học tháng 10'!F28+'giám thi tháng 10'!E28</f>
        <v>19.600000000000001</v>
      </c>
      <c r="F31" s="85"/>
      <c r="G31" s="85">
        <f t="shared" si="1"/>
        <v>110.5</v>
      </c>
      <c r="H31" s="85">
        <f t="shared" si="3"/>
        <v>14</v>
      </c>
      <c r="I31" s="85">
        <f t="shared" si="2"/>
        <v>44</v>
      </c>
      <c r="J31" s="86"/>
    </row>
    <row r="32" spans="1:10" ht="15" customHeight="1" x14ac:dyDescent="0.25">
      <c r="A32" s="111" t="s">
        <v>30</v>
      </c>
      <c r="B32" s="111">
        <f>'điểm miệng tháng 10'!C29*2+'tiết học tháng 10'!C29+'giám thi tháng 10'!B29</f>
        <v>38.17</v>
      </c>
      <c r="C32" s="111">
        <f>'điểm miệng tháng 10'!D29*2+'tiết học tháng 10'!D29+'giám thi tháng 10'!C29</f>
        <v>30.52</v>
      </c>
      <c r="D32" s="111">
        <f>'điểm miệng tháng 10'!E29*2+'tiết học tháng 10'!E29+'giám thi tháng 10'!D29</f>
        <v>36.340000000000003</v>
      </c>
      <c r="E32" s="111">
        <f>'điểm miệng tháng 10'!F29*2+'tiết học tháng 10'!F29+'giám thi tháng 10'!E29</f>
        <v>19</v>
      </c>
      <c r="F32" s="111"/>
      <c r="G32" s="111">
        <f t="shared" si="1"/>
        <v>124.03</v>
      </c>
      <c r="H32" s="111">
        <f t="shared" si="3"/>
        <v>9</v>
      </c>
      <c r="I32" s="111">
        <f t="shared" si="2"/>
        <v>30</v>
      </c>
      <c r="J32" s="82"/>
    </row>
    <row r="33" spans="1:10" ht="15" customHeight="1" x14ac:dyDescent="0.25">
      <c r="A33" s="85" t="s">
        <v>31</v>
      </c>
      <c r="B33" s="85">
        <f>'điểm miệng tháng 10'!C30*2+'tiết học tháng 10'!C30+'giám thi tháng 10'!B30</f>
        <v>32.72</v>
      </c>
      <c r="C33" s="85">
        <f>'điểm miệng tháng 10'!D30*2+'tiết học tháng 10'!D30+'giám thi tháng 10'!C30</f>
        <v>32.06</v>
      </c>
      <c r="D33" s="85">
        <f>'điểm miệng tháng 10'!E30*2+'tiết học tháng 10'!E30+'giám thi tháng 10'!D30</f>
        <v>34.9</v>
      </c>
      <c r="E33" s="85">
        <f>'điểm miệng tháng 10'!F30*2+'tiết học tháng 10'!F30+'giám thi tháng 10'!E30</f>
        <v>19.5</v>
      </c>
      <c r="F33" s="85"/>
      <c r="G33" s="85">
        <f t="shared" si="1"/>
        <v>119.18</v>
      </c>
      <c r="H33" s="85">
        <f t="shared" si="3"/>
        <v>13</v>
      </c>
      <c r="I33" s="85">
        <f t="shared" si="2"/>
        <v>40</v>
      </c>
      <c r="J33" s="86"/>
    </row>
    <row r="34" spans="1:10" ht="15" customHeight="1" thickBot="1" x14ac:dyDescent="0.3">
      <c r="A34" s="81" t="s">
        <v>32</v>
      </c>
      <c r="B34" s="81">
        <f>'điểm miệng tháng 10'!C31*2+'tiết học tháng 10'!C31+'giám thi tháng 10'!B31</f>
        <v>34.299999999999997</v>
      </c>
      <c r="C34" s="81">
        <f>'điểm miệng tháng 10'!D31*2+'tiết học tháng 10'!D31+'giám thi tháng 10'!C31</f>
        <v>38.1</v>
      </c>
      <c r="D34" s="81">
        <f>'điểm miệng tháng 10'!E31*2+'tiết học tháng 10'!E31+'giám thi tháng 10'!D31</f>
        <v>37</v>
      </c>
      <c r="E34" s="81">
        <f>'điểm miệng tháng 10'!F31*2+'tiết học tháng 10'!F31+'giám thi tháng 10'!E31</f>
        <v>18.2</v>
      </c>
      <c r="F34" s="81"/>
      <c r="G34" s="81">
        <f t="shared" si="1"/>
        <v>127.60000000000001</v>
      </c>
      <c r="H34" s="81">
        <f t="shared" si="3"/>
        <v>6</v>
      </c>
      <c r="I34" s="81">
        <f t="shared" si="2"/>
        <v>21</v>
      </c>
      <c r="J34" s="84"/>
    </row>
    <row r="35" spans="1:10" ht="15" customHeight="1" x14ac:dyDescent="0.25">
      <c r="A35" s="89" t="s">
        <v>33</v>
      </c>
      <c r="B35" s="89">
        <f>'điểm miệng tháng 10'!C32*2+'tiết học tháng 10'!C32+'giám thi tháng 10'!B32</f>
        <v>37</v>
      </c>
      <c r="C35" s="89">
        <f>'điểm miệng tháng 10'!D32*2+'tiết học tháng 10'!D32+'giám thi tháng 10'!C32</f>
        <v>29.75</v>
      </c>
      <c r="D35" s="89">
        <f>'điểm miệng tháng 10'!E32*2+'tiết học tháng 10'!E32+'giám thi tháng 10'!D32</f>
        <v>37.340000000000003</v>
      </c>
      <c r="E35" s="89">
        <f>'điểm miệng tháng 10'!F32*2+'tiết học tháng 10'!F32+'giám thi tháng 10'!E32</f>
        <v>19.579999999999998</v>
      </c>
      <c r="F35" s="89"/>
      <c r="G35" s="89">
        <f t="shared" si="1"/>
        <v>123.67</v>
      </c>
      <c r="H35" s="89">
        <f>RANK(G35,$G$35:$G$50)</f>
        <v>9</v>
      </c>
      <c r="I35" s="89">
        <f t="shared" si="2"/>
        <v>31</v>
      </c>
      <c r="J35" s="90"/>
    </row>
    <row r="36" spans="1:10" ht="15" customHeight="1" x14ac:dyDescent="0.25">
      <c r="A36" s="111" t="s">
        <v>34</v>
      </c>
      <c r="B36" s="111">
        <f>'điểm miệng tháng 10'!C33*2+'tiết học tháng 10'!C33+'giám thi tháng 10'!B33</f>
        <v>34.130000000000003</v>
      </c>
      <c r="C36" s="111">
        <f>'điểm miệng tháng 10'!D33*2+'tiết học tháng 10'!D33+'giám thi tháng 10'!C33</f>
        <v>32.71</v>
      </c>
      <c r="D36" s="111">
        <f>'điểm miệng tháng 10'!E33*2+'tiết học tháng 10'!E33+'giám thi tháng 10'!D33</f>
        <v>34.950000000000003</v>
      </c>
      <c r="E36" s="111">
        <f>'điểm miệng tháng 10'!F33*2+'tiết học tháng 10'!F33+'giám thi tháng 10'!E33</f>
        <v>19.310000000000002</v>
      </c>
      <c r="F36" s="111">
        <v>3</v>
      </c>
      <c r="G36" s="111">
        <f t="shared" si="1"/>
        <v>124.10000000000001</v>
      </c>
      <c r="H36" s="111">
        <f t="shared" ref="H36:H50" si="4">RANK(G36,$G$35:$G$50)</f>
        <v>8</v>
      </c>
      <c r="I36" s="111">
        <f t="shared" si="2"/>
        <v>29</v>
      </c>
      <c r="J36" s="82" t="s">
        <v>102</v>
      </c>
    </row>
    <row r="37" spans="1:10" ht="15" customHeight="1" x14ac:dyDescent="0.25">
      <c r="A37" s="85" t="s">
        <v>35</v>
      </c>
      <c r="B37" s="85">
        <f>'điểm miệng tháng 10'!C34*2+'tiết học tháng 10'!C34+'giám thi tháng 10'!B34</f>
        <v>36.699999999999996</v>
      </c>
      <c r="C37" s="85">
        <f>'điểm miệng tháng 10'!D34*2+'tiết học tháng 10'!D34+'giám thi tháng 10'!C34</f>
        <v>36.1</v>
      </c>
      <c r="D37" s="85">
        <f>'điểm miệng tháng 10'!E34*2+'tiết học tháng 10'!E34+'giám thi tháng 10'!D34</f>
        <v>28.799999999999997</v>
      </c>
      <c r="E37" s="85">
        <f>'điểm miệng tháng 10'!F34*2+'tiết học tháng 10'!F34+'giám thi tháng 10'!E34</f>
        <v>19.97</v>
      </c>
      <c r="F37" s="85"/>
      <c r="G37" s="85">
        <f t="shared" si="1"/>
        <v>121.57</v>
      </c>
      <c r="H37" s="85">
        <f t="shared" si="4"/>
        <v>11</v>
      </c>
      <c r="I37" s="85">
        <f t="shared" si="2"/>
        <v>34</v>
      </c>
      <c r="J37" s="86"/>
    </row>
    <row r="38" spans="1:10" ht="15" customHeight="1" x14ac:dyDescent="0.25">
      <c r="A38" s="111" t="s">
        <v>36</v>
      </c>
      <c r="B38" s="111">
        <f>'điểm miệng tháng 10'!C35*2+'tiết học tháng 10'!C35+'giám thi tháng 10'!B35</f>
        <v>36.81</v>
      </c>
      <c r="C38" s="111">
        <f>'điểm miệng tháng 10'!D35*2+'tiết học tháng 10'!D35+'giám thi tháng 10'!C35</f>
        <v>34.17</v>
      </c>
      <c r="D38" s="111">
        <f>'điểm miệng tháng 10'!E35*2+'tiết học tháng 10'!E35+'giám thi tháng 10'!D35</f>
        <v>31.9</v>
      </c>
      <c r="E38" s="111">
        <f>'điểm miệng tháng 10'!F35*2+'tiết học tháng 10'!F35+'giám thi tháng 10'!E35</f>
        <v>19.549999999999997</v>
      </c>
      <c r="F38" s="111"/>
      <c r="G38" s="111">
        <f t="shared" si="1"/>
        <v>122.42999999999999</v>
      </c>
      <c r="H38" s="111">
        <f t="shared" si="4"/>
        <v>10</v>
      </c>
      <c r="I38" s="111">
        <f t="shared" si="2"/>
        <v>33</v>
      </c>
      <c r="J38" s="82"/>
    </row>
    <row r="39" spans="1:10" ht="15" customHeight="1" x14ac:dyDescent="0.25">
      <c r="A39" s="85" t="s">
        <v>37</v>
      </c>
      <c r="B39" s="85">
        <f>'điểm miệng tháng 10'!C36*2+'tiết học tháng 10'!C36+'giám thi tháng 10'!B36</f>
        <v>32.459999999999994</v>
      </c>
      <c r="C39" s="85">
        <f>'điểm miệng tháng 10'!D36*2+'tiết học tháng 10'!D36+'giám thi tháng 10'!C36</f>
        <v>36.9</v>
      </c>
      <c r="D39" s="85">
        <f>'điểm miệng tháng 10'!E36*2+'tiết học tháng 10'!E36+'giám thi tháng 10'!D36</f>
        <v>37.6</v>
      </c>
      <c r="E39" s="85">
        <f>'điểm miệng tháng 10'!F36*2+'tiết học tháng 10'!F36+'giám thi tháng 10'!E36</f>
        <v>19.100000000000001</v>
      </c>
      <c r="F39" s="85"/>
      <c r="G39" s="85">
        <f t="shared" si="1"/>
        <v>126.05999999999997</v>
      </c>
      <c r="H39" s="85">
        <f t="shared" si="4"/>
        <v>6</v>
      </c>
      <c r="I39" s="85">
        <f t="shared" si="2"/>
        <v>25</v>
      </c>
      <c r="J39" s="86"/>
    </row>
    <row r="40" spans="1:10" ht="15" customHeight="1" x14ac:dyDescent="0.25">
      <c r="A40" s="111" t="s">
        <v>38</v>
      </c>
      <c r="B40" s="111">
        <f>'điểm miệng tháng 10'!C37*2+'tiết học tháng 10'!C37+'giám thi tháng 10'!B37</f>
        <v>32.15</v>
      </c>
      <c r="C40" s="111">
        <f>'điểm miệng tháng 10'!D37*2+'tiết học tháng 10'!D37+'giám thi tháng 10'!C37</f>
        <v>33.11</v>
      </c>
      <c r="D40" s="111">
        <f>'điểm miệng tháng 10'!E37*2+'tiết học tháng 10'!E37+'giám thi tháng 10'!D37</f>
        <v>31</v>
      </c>
      <c r="E40" s="111">
        <f>'điểm miệng tháng 10'!F37*2+'tiết học tháng 10'!F37+'giám thi tháng 10'!E37</f>
        <v>19.68</v>
      </c>
      <c r="F40" s="111"/>
      <c r="G40" s="111">
        <f t="shared" si="1"/>
        <v>115.94</v>
      </c>
      <c r="H40" s="111">
        <f t="shared" si="4"/>
        <v>16</v>
      </c>
      <c r="I40" s="111">
        <f t="shared" si="2"/>
        <v>43</v>
      </c>
      <c r="J40" s="82"/>
    </row>
    <row r="41" spans="1:10" ht="15" customHeight="1" x14ac:dyDescent="0.25">
      <c r="A41" s="85" t="s">
        <v>39</v>
      </c>
      <c r="B41" s="85">
        <f>'điểm miệng tháng 10'!C38*2+'tiết học tháng 10'!C38+'giám thi tháng 10'!B38</f>
        <v>30.54</v>
      </c>
      <c r="C41" s="85">
        <f>'điểm miệng tháng 10'!D38*2+'tiết học tháng 10'!D38+'giám thi tháng 10'!C38</f>
        <v>33.72</v>
      </c>
      <c r="D41" s="85">
        <f>'điểm miệng tháng 10'!E38*2+'tiết học tháng 10'!E38+'giám thi tháng 10'!D38</f>
        <v>35.349999999999994</v>
      </c>
      <c r="E41" s="85">
        <f>'điểm miệng tháng 10'!F38*2+'tiết học tháng 10'!F38+'giám thi tháng 10'!E38</f>
        <v>18.700000000000003</v>
      </c>
      <c r="F41" s="85"/>
      <c r="G41" s="85">
        <f t="shared" si="1"/>
        <v>118.30999999999999</v>
      </c>
      <c r="H41" s="85">
        <f t="shared" si="4"/>
        <v>14</v>
      </c>
      <c r="I41" s="85">
        <f t="shared" si="2"/>
        <v>41</v>
      </c>
      <c r="J41" s="86"/>
    </row>
    <row r="42" spans="1:10" ht="15" customHeight="1" x14ac:dyDescent="0.25">
      <c r="A42" s="111" t="s">
        <v>40</v>
      </c>
      <c r="B42" s="111">
        <f>'điểm miệng tháng 10'!C39*2+'tiết học tháng 10'!C39+'giám thi tháng 10'!B39</f>
        <v>37.200000000000003</v>
      </c>
      <c r="C42" s="111">
        <f>'điểm miệng tháng 10'!D39*2+'tiết học tháng 10'!D39+'giám thi tháng 10'!C39</f>
        <v>36.799999999999997</v>
      </c>
      <c r="D42" s="111">
        <f>'điểm miệng tháng 10'!E39*2+'tiết học tháng 10'!E39+'giám thi tháng 10'!D39</f>
        <v>35.200000000000003</v>
      </c>
      <c r="E42" s="111">
        <f>'điểm miệng tháng 10'!F39*2+'tiết học tháng 10'!F39+'giám thi tháng 10'!E39</f>
        <v>19.8</v>
      </c>
      <c r="F42" s="111"/>
      <c r="G42" s="111">
        <f t="shared" si="1"/>
        <v>129</v>
      </c>
      <c r="H42" s="111">
        <f t="shared" si="4"/>
        <v>3</v>
      </c>
      <c r="I42" s="111">
        <f t="shared" si="2"/>
        <v>14</v>
      </c>
      <c r="J42" s="82"/>
    </row>
    <row r="43" spans="1:10" ht="15" customHeight="1" x14ac:dyDescent="0.25">
      <c r="A43" s="85" t="s">
        <v>41</v>
      </c>
      <c r="B43" s="85">
        <f>'điểm miệng tháng 10'!C40*2+'tiết học tháng 10'!C40+'giám thi tháng 10'!B40</f>
        <v>38.42</v>
      </c>
      <c r="C43" s="85">
        <f>'điểm miệng tháng 10'!D40*2+'tiết học tháng 10'!D40+'giám thi tháng 10'!C40</f>
        <v>36.46</v>
      </c>
      <c r="D43" s="85">
        <f>'điểm miệng tháng 10'!E40*2+'tiết học tháng 10'!E40+'giám thi tháng 10'!D40</f>
        <v>36.58</v>
      </c>
      <c r="E43" s="85">
        <f>'điểm miệng tháng 10'!F40*2+'tiết học tháng 10'!F40+'giám thi tháng 10'!E40</f>
        <v>19.75</v>
      </c>
      <c r="F43" s="85"/>
      <c r="G43" s="85">
        <f t="shared" si="1"/>
        <v>131.20999999999998</v>
      </c>
      <c r="H43" s="85">
        <f t="shared" si="4"/>
        <v>1</v>
      </c>
      <c r="I43" s="85">
        <f t="shared" si="2"/>
        <v>9</v>
      </c>
      <c r="J43" s="86"/>
    </row>
    <row r="44" spans="1:10" ht="15" customHeight="1" x14ac:dyDescent="0.25">
      <c r="A44" s="111" t="s">
        <v>42</v>
      </c>
      <c r="B44" s="111">
        <f>'điểm miệng tháng 10'!C41*2+'tiết học tháng 10'!C41+'giám thi tháng 10'!B41</f>
        <v>38.090000000000003</v>
      </c>
      <c r="C44" s="111">
        <f>'điểm miệng tháng 10'!D41*2+'tiết học tháng 10'!D41+'giám thi tháng 10'!C41</f>
        <v>29.91</v>
      </c>
      <c r="D44" s="111">
        <f>'điểm miệng tháng 10'!E41*2+'tiết học tháng 10'!E41+'giám thi tháng 10'!D41</f>
        <v>38.089999999999996</v>
      </c>
      <c r="E44" s="111">
        <f>'điểm miệng tháng 10'!F41*2+'tiết học tháng 10'!F41+'giám thi tháng 10'!E41</f>
        <v>19.600000000000001</v>
      </c>
      <c r="F44" s="111"/>
      <c r="G44" s="111">
        <f t="shared" si="1"/>
        <v>125.69</v>
      </c>
      <c r="H44" s="111">
        <f t="shared" si="4"/>
        <v>7</v>
      </c>
      <c r="I44" s="111">
        <f t="shared" si="2"/>
        <v>26</v>
      </c>
      <c r="J44" s="82"/>
    </row>
    <row r="45" spans="1:10" ht="15" customHeight="1" x14ac:dyDescent="0.25">
      <c r="A45" s="85" t="s">
        <v>43</v>
      </c>
      <c r="B45" s="85">
        <f>'điểm miệng tháng 10'!C42*2+'tiết học tháng 10'!C42+'giám thi tháng 10'!B42</f>
        <v>36.299999999999997</v>
      </c>
      <c r="C45" s="85">
        <f>'điểm miệng tháng 10'!D42*2+'tiết học tháng 10'!D42+'giám thi tháng 10'!C42</f>
        <v>28.2</v>
      </c>
      <c r="D45" s="85">
        <f>'điểm miệng tháng 10'!E42*2+'tiết học tháng 10'!E42+'giám thi tháng 10'!D42</f>
        <v>35.300000000000004</v>
      </c>
      <c r="E45" s="85">
        <f>'điểm miệng tháng 10'!F42*2+'tiết học tháng 10'!F42+'giám thi tháng 10'!E42</f>
        <v>18.700000000000003</v>
      </c>
      <c r="F45" s="85">
        <v>3</v>
      </c>
      <c r="G45" s="85">
        <f t="shared" si="1"/>
        <v>121.50000000000001</v>
      </c>
      <c r="H45" s="85">
        <f t="shared" si="4"/>
        <v>12</v>
      </c>
      <c r="I45" s="85">
        <f t="shared" si="2"/>
        <v>35</v>
      </c>
      <c r="J45" s="82" t="s">
        <v>102</v>
      </c>
    </row>
    <row r="46" spans="1:10" ht="15" customHeight="1" x14ac:dyDescent="0.25">
      <c r="A46" s="111" t="s">
        <v>44</v>
      </c>
      <c r="B46" s="111">
        <f>'điểm miệng tháng 10'!C43*2+'tiết học tháng 10'!C43+'giám thi tháng 10'!B43</f>
        <v>32.200000000000003</v>
      </c>
      <c r="C46" s="111">
        <f>'điểm miệng tháng 10'!D43*2+'tiết học tháng 10'!D43+'giám thi tháng 10'!C43</f>
        <v>30.700000000000003</v>
      </c>
      <c r="D46" s="111">
        <f>'điểm miệng tháng 10'!E43*2+'tiết học tháng 10'!E43+'giám thi tháng 10'!D43</f>
        <v>34.1</v>
      </c>
      <c r="E46" s="111">
        <f>'điểm miệng tháng 10'!F43*2+'tiết học tháng 10'!F43+'giám thi tháng 10'!E43</f>
        <v>19.93</v>
      </c>
      <c r="F46" s="111"/>
      <c r="G46" s="111">
        <f t="shared" si="1"/>
        <v>116.93</v>
      </c>
      <c r="H46" s="111">
        <f t="shared" si="4"/>
        <v>15</v>
      </c>
      <c r="I46" s="111">
        <f t="shared" si="2"/>
        <v>42</v>
      </c>
      <c r="J46" s="82"/>
    </row>
    <row r="47" spans="1:10" ht="15" customHeight="1" x14ac:dyDescent="0.25">
      <c r="A47" s="85" t="s">
        <v>45</v>
      </c>
      <c r="B47" s="85">
        <f>'điểm miệng tháng 10'!C44*2+'tiết học tháng 10'!C44+'giám thi tháng 10'!B44</f>
        <v>35.700000000000003</v>
      </c>
      <c r="C47" s="85">
        <f>'điểm miệng tháng 10'!D44*2+'tiết học tháng 10'!D44+'giám thi tháng 10'!C44</f>
        <v>36.799999999999997</v>
      </c>
      <c r="D47" s="85">
        <f>'điểm miệng tháng 10'!E44*2+'tiết học tháng 10'!E44+'giám thi tháng 10'!D44</f>
        <v>36.6</v>
      </c>
      <c r="E47" s="85">
        <f>'điểm miệng tháng 10'!F44*2+'tiết học tháng 10'!F44+'giám thi tháng 10'!E44</f>
        <v>20</v>
      </c>
      <c r="F47" s="85"/>
      <c r="G47" s="85">
        <f t="shared" si="1"/>
        <v>129.1</v>
      </c>
      <c r="H47" s="85">
        <f t="shared" si="4"/>
        <v>2</v>
      </c>
      <c r="I47" s="85">
        <f t="shared" si="2"/>
        <v>13</v>
      </c>
      <c r="J47" s="86"/>
    </row>
    <row r="48" spans="1:10" ht="15" customHeight="1" x14ac:dyDescent="0.25">
      <c r="A48" s="111" t="s">
        <v>46</v>
      </c>
      <c r="B48" s="111">
        <f>'điểm miệng tháng 10'!C45*2+'tiết học tháng 10'!C45+'giám thi tháng 10'!B45</f>
        <v>36.6</v>
      </c>
      <c r="C48" s="111">
        <f>'điểm miệng tháng 10'!D45*2+'tiết học tháng 10'!D45+'giám thi tháng 10'!C45</f>
        <v>36.200000000000003</v>
      </c>
      <c r="D48" s="111">
        <f>'điểm miệng tháng 10'!E45*2+'tiết học tháng 10'!E45+'giám thi tháng 10'!D45</f>
        <v>36.200000000000003</v>
      </c>
      <c r="E48" s="111">
        <f>'điểm miệng tháng 10'!F45*2+'tiết học tháng 10'!F45+'giám thi tháng 10'!E45</f>
        <v>19.399999999999999</v>
      </c>
      <c r="F48" s="111"/>
      <c r="G48" s="111">
        <f t="shared" si="1"/>
        <v>128.4</v>
      </c>
      <c r="H48" s="111">
        <f t="shared" si="4"/>
        <v>4</v>
      </c>
      <c r="I48" s="111">
        <f t="shared" si="2"/>
        <v>18</v>
      </c>
      <c r="J48" s="82"/>
    </row>
    <row r="49" spans="1:10" ht="15" customHeight="1" x14ac:dyDescent="0.25">
      <c r="A49" s="85" t="s">
        <v>47</v>
      </c>
      <c r="B49" s="85">
        <f>'điểm miệng tháng 10'!C46*2+'tiết học tháng 10'!C46+'giám thi tháng 10'!B46</f>
        <v>32.599999999999994</v>
      </c>
      <c r="C49" s="85">
        <f>'điểm miệng tháng 10'!D46*2+'tiết học tháng 10'!D46+'giám thi tháng 10'!C46</f>
        <v>38.980000000000004</v>
      </c>
      <c r="D49" s="85">
        <f>'điểm miệng tháng 10'!E46*2+'tiết học tháng 10'!E46+'giám thi tháng 10'!D46</f>
        <v>37.58</v>
      </c>
      <c r="E49" s="85">
        <f>'điểm miệng tháng 10'!F46*2+'tiết học tháng 10'!F46+'giám thi tháng 10'!E46</f>
        <v>19.18</v>
      </c>
      <c r="F49" s="85"/>
      <c r="G49" s="85">
        <f t="shared" si="1"/>
        <v>128.34</v>
      </c>
      <c r="H49" s="85">
        <f t="shared" si="4"/>
        <v>5</v>
      </c>
      <c r="I49" s="85">
        <f t="shared" si="2"/>
        <v>19</v>
      </c>
      <c r="J49" s="86"/>
    </row>
    <row r="50" spans="1:10" ht="15" customHeight="1" x14ac:dyDescent="0.25">
      <c r="A50" s="111" t="s">
        <v>48</v>
      </c>
      <c r="B50" s="111">
        <f>'điểm miệng tháng 10'!C47*2+'tiết học tháng 10'!C47+'giám thi tháng 10'!B47</f>
        <v>32.400000000000006</v>
      </c>
      <c r="C50" s="111">
        <f>'điểm miệng tháng 10'!D47*2+'tiết học tháng 10'!D47+'giám thi tháng 10'!C47</f>
        <v>32.799999999999997</v>
      </c>
      <c r="D50" s="111">
        <f>'điểm miệng tháng 10'!E47*2+'tiết học tháng 10'!E47+'giám thi tháng 10'!D47</f>
        <v>35</v>
      </c>
      <c r="E50" s="111">
        <f>'điểm miệng tháng 10'!F47*2+'tiết học tháng 10'!F47+'giám thi tháng 10'!E47</f>
        <v>19.700000000000003</v>
      </c>
      <c r="F50" s="111"/>
      <c r="G50" s="111">
        <f t="shared" si="1"/>
        <v>119.9</v>
      </c>
      <c r="H50" s="111">
        <f t="shared" si="4"/>
        <v>13</v>
      </c>
      <c r="I50" s="111">
        <f t="shared" si="2"/>
        <v>39</v>
      </c>
      <c r="J50" s="82"/>
    </row>
    <row r="51" spans="1:10" ht="15" customHeight="1" x14ac:dyDescent="0.25">
      <c r="A51" s="76" t="s">
        <v>107</v>
      </c>
    </row>
    <row r="52" spans="1:10" ht="15" customHeight="1" x14ac:dyDescent="0.25">
      <c r="B52" s="76" t="s">
        <v>133</v>
      </c>
    </row>
    <row r="53" spans="1:10" ht="15" customHeight="1" x14ac:dyDescent="0.25">
      <c r="H53" s="130" t="s">
        <v>109</v>
      </c>
      <c r="I53" s="130"/>
      <c r="J53" s="130"/>
    </row>
  </sheetData>
  <mergeCells count="12">
    <mergeCell ref="H53:J53"/>
    <mergeCell ref="D4:D5"/>
    <mergeCell ref="E4:E5"/>
    <mergeCell ref="A2:J2"/>
    <mergeCell ref="A3:J3"/>
    <mergeCell ref="A4:A5"/>
    <mergeCell ref="B4:B5"/>
    <mergeCell ref="C4:C5"/>
    <mergeCell ref="F4:F5"/>
    <mergeCell ref="G4:G5"/>
    <mergeCell ref="H4:I4"/>
    <mergeCell ref="J4:J5"/>
  </mergeCells>
  <conditionalFormatting sqref="I6:I50">
    <cfRule type="cellIs" dxfId="15" priority="1" operator="lessThan">
      <formula>11</formula>
    </cfRule>
  </conditionalFormatting>
  <pageMargins left="0.2" right="0.2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C25" activePane="bottomRight" state="frozen"/>
      <selection pane="topRight" activeCell="B1" sqref="B1"/>
      <selection pane="bottomLeft" activeCell="A5" sqref="A5"/>
      <selection pane="bottomRight" activeCell="P29" sqref="P29"/>
    </sheetView>
  </sheetViews>
  <sheetFormatPr defaultColWidth="12.59765625" defaultRowHeight="15" customHeight="1" x14ac:dyDescent="0.25"/>
  <cols>
    <col min="1" max="1" width="7.5" customWidth="1"/>
    <col min="2" max="36" width="5" customWidth="1"/>
    <col min="37" max="37" width="6.5" customWidth="1"/>
  </cols>
  <sheetData>
    <row r="1" spans="1:37" ht="14.25" customHeight="1" x14ac:dyDescent="0.25">
      <c r="A1" s="23"/>
      <c r="B1" s="138" t="s">
        <v>49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1" t="s">
        <v>50</v>
      </c>
      <c r="AH1" s="139"/>
      <c r="AI1" s="141">
        <v>3</v>
      </c>
      <c r="AJ1" s="139"/>
      <c r="AK1" s="23"/>
    </row>
    <row r="2" spans="1:37" ht="24.75" customHeight="1" x14ac:dyDescent="0.25">
      <c r="A2" s="23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23"/>
    </row>
    <row r="3" spans="1:37" ht="14.25" customHeight="1" x14ac:dyDescent="0.25">
      <c r="A3" s="2" t="s">
        <v>51</v>
      </c>
      <c r="B3" s="28" t="s">
        <v>2</v>
      </c>
      <c r="C3" s="28" t="s">
        <v>52</v>
      </c>
      <c r="D3" s="28" t="s">
        <v>53</v>
      </c>
      <c r="E3" s="28" t="s">
        <v>54</v>
      </c>
      <c r="F3" s="28" t="s">
        <v>55</v>
      </c>
      <c r="G3" s="28" t="s">
        <v>56</v>
      </c>
      <c r="H3" s="28" t="s">
        <v>57</v>
      </c>
      <c r="I3" s="28" t="s">
        <v>58</v>
      </c>
      <c r="J3" s="28" t="s">
        <v>59</v>
      </c>
      <c r="K3" s="28" t="s">
        <v>60</v>
      </c>
      <c r="L3" s="28" t="s">
        <v>61</v>
      </c>
      <c r="M3" s="28" t="s">
        <v>62</v>
      </c>
      <c r="N3" s="28" t="s">
        <v>63</v>
      </c>
      <c r="O3" s="28" t="s">
        <v>64</v>
      </c>
      <c r="P3" s="28" t="s">
        <v>65</v>
      </c>
      <c r="Q3" s="28" t="s">
        <v>66</v>
      </c>
      <c r="R3" s="28" t="s">
        <v>67</v>
      </c>
      <c r="S3" s="28" t="s">
        <v>68</v>
      </c>
      <c r="T3" s="28" t="s">
        <v>69</v>
      </c>
      <c r="U3" s="28" t="s">
        <v>70</v>
      </c>
      <c r="V3" s="28" t="s">
        <v>71</v>
      </c>
      <c r="W3" s="28" t="s">
        <v>72</v>
      </c>
      <c r="X3" s="28" t="s">
        <v>73</v>
      </c>
      <c r="Y3" s="28" t="s">
        <v>74</v>
      </c>
      <c r="Z3" s="28" t="s">
        <v>75</v>
      </c>
      <c r="AA3" s="28" t="s">
        <v>76</v>
      </c>
      <c r="AB3" s="28" t="s">
        <v>77</v>
      </c>
      <c r="AC3" s="28" t="s">
        <v>78</v>
      </c>
      <c r="AD3" s="28" t="s">
        <v>79</v>
      </c>
      <c r="AE3" s="28" t="s">
        <v>80</v>
      </c>
      <c r="AF3" s="28" t="s">
        <v>81</v>
      </c>
      <c r="AG3" s="28" t="s">
        <v>82</v>
      </c>
      <c r="AH3" s="28" t="s">
        <v>83</v>
      </c>
      <c r="AI3" s="28" t="s">
        <v>84</v>
      </c>
      <c r="AJ3" s="28" t="s">
        <v>85</v>
      </c>
      <c r="AK3" s="4" t="s">
        <v>86</v>
      </c>
    </row>
    <row r="4" spans="1:37" ht="14.25" customHeight="1" x14ac:dyDescent="0.25">
      <c r="A4" s="5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  <c r="Q4" s="29">
        <v>16</v>
      </c>
      <c r="R4" s="29">
        <v>17</v>
      </c>
      <c r="S4" s="29">
        <v>18</v>
      </c>
      <c r="T4" s="29">
        <v>19</v>
      </c>
      <c r="U4" s="29">
        <v>20</v>
      </c>
      <c r="V4" s="29">
        <v>21</v>
      </c>
      <c r="W4" s="29">
        <v>22</v>
      </c>
      <c r="X4" s="29">
        <v>23</v>
      </c>
      <c r="Y4" s="29">
        <v>24</v>
      </c>
      <c r="Z4" s="29">
        <v>25</v>
      </c>
      <c r="AA4" s="29">
        <v>26</v>
      </c>
      <c r="AB4" s="29">
        <v>27</v>
      </c>
      <c r="AC4" s="29">
        <v>28</v>
      </c>
      <c r="AD4" s="29">
        <v>29</v>
      </c>
      <c r="AE4" s="29">
        <v>30</v>
      </c>
      <c r="AF4" s="29">
        <v>31</v>
      </c>
      <c r="AG4" s="29">
        <v>32</v>
      </c>
      <c r="AH4" s="29">
        <v>33</v>
      </c>
      <c r="AI4" s="29">
        <v>34</v>
      </c>
      <c r="AJ4" s="29">
        <v>35</v>
      </c>
      <c r="AK4" s="30" t="s">
        <v>3</v>
      </c>
    </row>
    <row r="5" spans="1:37" ht="15" customHeight="1" x14ac:dyDescent="0.25">
      <c r="A5" s="8" t="s">
        <v>4</v>
      </c>
      <c r="B5" s="58">
        <v>9</v>
      </c>
      <c r="C5" s="58">
        <v>10</v>
      </c>
      <c r="D5" s="58">
        <v>10</v>
      </c>
      <c r="E5" s="58">
        <v>9</v>
      </c>
      <c r="F5" s="58">
        <v>9</v>
      </c>
      <c r="G5" s="58">
        <v>8</v>
      </c>
      <c r="H5" s="58">
        <v>10</v>
      </c>
      <c r="I5" s="58">
        <v>10</v>
      </c>
      <c r="J5" s="58">
        <v>9</v>
      </c>
      <c r="K5" s="58">
        <v>10</v>
      </c>
      <c r="L5" s="58">
        <v>7</v>
      </c>
      <c r="M5" s="58">
        <v>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31">
        <f t="shared" ref="AK5:AK49" si="0">ROUND(IFERROR(AVERAGE(B5:AJ5),0),2)</f>
        <v>9</v>
      </c>
    </row>
    <row r="6" spans="1:37" ht="15" customHeight="1" x14ac:dyDescent="0.25">
      <c r="A6" s="8" t="s">
        <v>5</v>
      </c>
      <c r="B6" s="58">
        <v>10</v>
      </c>
      <c r="C6" s="58">
        <v>10</v>
      </c>
      <c r="D6" s="58">
        <v>0</v>
      </c>
      <c r="E6" s="58">
        <v>2</v>
      </c>
      <c r="F6" s="58">
        <v>7</v>
      </c>
      <c r="G6" s="58">
        <v>8</v>
      </c>
      <c r="H6" s="58">
        <v>8</v>
      </c>
      <c r="I6" s="58">
        <v>3</v>
      </c>
      <c r="J6" s="58">
        <v>2</v>
      </c>
      <c r="K6" s="58">
        <v>9</v>
      </c>
      <c r="L6" s="58">
        <v>5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31">
        <f t="shared" si="0"/>
        <v>5.82</v>
      </c>
    </row>
    <row r="7" spans="1:37" ht="15" customHeight="1" x14ac:dyDescent="0.25">
      <c r="A7" s="8" t="s">
        <v>6</v>
      </c>
      <c r="B7" s="58">
        <v>7</v>
      </c>
      <c r="C7" s="58">
        <v>7</v>
      </c>
      <c r="D7" s="58">
        <v>8</v>
      </c>
      <c r="E7" s="58">
        <v>8</v>
      </c>
      <c r="F7" s="58">
        <v>8</v>
      </c>
      <c r="G7" s="58">
        <v>9</v>
      </c>
      <c r="H7" s="58">
        <v>8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31">
        <f t="shared" si="0"/>
        <v>7.86</v>
      </c>
    </row>
    <row r="8" spans="1:37" ht="15" customHeight="1" x14ac:dyDescent="0.25">
      <c r="A8" s="8" t="s">
        <v>7</v>
      </c>
      <c r="B8" s="58">
        <v>9</v>
      </c>
      <c r="C8" s="58">
        <v>9</v>
      </c>
      <c r="D8" s="58">
        <v>9</v>
      </c>
      <c r="E8" s="58">
        <v>8</v>
      </c>
      <c r="F8" s="58">
        <v>8</v>
      </c>
      <c r="G8" s="58">
        <v>8</v>
      </c>
      <c r="H8" s="58">
        <v>8</v>
      </c>
      <c r="I8" s="58">
        <v>10</v>
      </c>
      <c r="J8" s="58">
        <v>9</v>
      </c>
      <c r="K8" s="58">
        <v>8</v>
      </c>
      <c r="L8" s="58">
        <v>8</v>
      </c>
      <c r="M8" s="58">
        <v>8</v>
      </c>
      <c r="N8" s="58">
        <v>9</v>
      </c>
      <c r="O8" s="58">
        <v>10</v>
      </c>
      <c r="P8" s="58">
        <v>7</v>
      </c>
      <c r="Q8" s="58">
        <v>10</v>
      </c>
      <c r="R8" s="58">
        <v>10</v>
      </c>
      <c r="S8" s="58">
        <v>10</v>
      </c>
      <c r="T8" s="58">
        <v>8</v>
      </c>
      <c r="U8" s="58">
        <v>8</v>
      </c>
      <c r="V8" s="58">
        <v>8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31">
        <f t="shared" si="0"/>
        <v>8.67</v>
      </c>
    </row>
    <row r="9" spans="1:37" ht="15" customHeight="1" x14ac:dyDescent="0.25">
      <c r="A9" s="8" t="s">
        <v>8</v>
      </c>
      <c r="B9" s="58">
        <v>10</v>
      </c>
      <c r="C9" s="58">
        <v>9</v>
      </c>
      <c r="D9" s="58">
        <v>9</v>
      </c>
      <c r="E9" s="58">
        <v>8</v>
      </c>
      <c r="F9" s="58">
        <v>8</v>
      </c>
      <c r="G9" s="58">
        <v>9</v>
      </c>
      <c r="H9" s="58">
        <v>9</v>
      </c>
      <c r="I9" s="58">
        <v>10</v>
      </c>
      <c r="J9" s="58">
        <v>8</v>
      </c>
      <c r="K9" s="58">
        <v>8</v>
      </c>
      <c r="L9" s="58">
        <v>8</v>
      </c>
      <c r="M9" s="58">
        <v>8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31">
        <f t="shared" si="0"/>
        <v>8.67</v>
      </c>
    </row>
    <row r="10" spans="1:37" ht="15" customHeight="1" x14ac:dyDescent="0.25">
      <c r="A10" s="8" t="s">
        <v>9</v>
      </c>
      <c r="B10" s="58">
        <v>9</v>
      </c>
      <c r="C10" s="58">
        <v>9</v>
      </c>
      <c r="D10" s="58">
        <v>9</v>
      </c>
      <c r="E10" s="58">
        <v>9</v>
      </c>
      <c r="F10" s="58">
        <v>9</v>
      </c>
      <c r="G10" s="58">
        <v>8</v>
      </c>
      <c r="H10" s="58">
        <v>8</v>
      </c>
      <c r="I10" s="58">
        <v>9</v>
      </c>
      <c r="J10" s="58">
        <v>9</v>
      </c>
      <c r="K10" s="58">
        <v>9</v>
      </c>
      <c r="L10" s="58">
        <v>8</v>
      </c>
      <c r="M10" s="58">
        <v>8</v>
      </c>
      <c r="N10" s="58">
        <v>7</v>
      </c>
      <c r="O10" s="58">
        <v>9</v>
      </c>
      <c r="P10" s="58">
        <v>9</v>
      </c>
      <c r="Q10" s="58">
        <v>6</v>
      </c>
      <c r="R10" s="58">
        <v>9</v>
      </c>
      <c r="S10" s="58">
        <v>9</v>
      </c>
      <c r="T10" s="58">
        <v>7</v>
      </c>
      <c r="U10" s="58">
        <v>10</v>
      </c>
      <c r="V10" s="58">
        <v>9</v>
      </c>
      <c r="W10" s="58">
        <v>9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31">
        <f t="shared" si="0"/>
        <v>8.5500000000000007</v>
      </c>
    </row>
    <row r="11" spans="1:37" ht="15" customHeight="1" x14ac:dyDescent="0.25">
      <c r="A11" s="8" t="s">
        <v>10</v>
      </c>
      <c r="B11" s="58">
        <v>9</v>
      </c>
      <c r="C11" s="58">
        <v>9</v>
      </c>
      <c r="D11" s="58">
        <v>9</v>
      </c>
      <c r="E11" s="58">
        <v>8</v>
      </c>
      <c r="F11" s="58">
        <v>8</v>
      </c>
      <c r="G11" s="58">
        <v>8</v>
      </c>
      <c r="H11" s="58">
        <v>0</v>
      </c>
      <c r="I11" s="58">
        <v>8</v>
      </c>
      <c r="J11" s="58">
        <v>7</v>
      </c>
      <c r="K11" s="58">
        <v>9</v>
      </c>
      <c r="L11" s="58">
        <v>7</v>
      </c>
      <c r="M11" s="58">
        <v>5</v>
      </c>
      <c r="N11" s="58">
        <v>8</v>
      </c>
      <c r="O11" s="58">
        <v>7</v>
      </c>
      <c r="P11" s="58">
        <v>8</v>
      </c>
      <c r="Q11" s="58">
        <v>10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31">
        <f t="shared" si="0"/>
        <v>7.5</v>
      </c>
    </row>
    <row r="12" spans="1:37" ht="15" customHeight="1" x14ac:dyDescent="0.25">
      <c r="A12" s="8" t="s">
        <v>11</v>
      </c>
      <c r="B12" s="58">
        <v>3</v>
      </c>
      <c r="C12" s="58">
        <v>0</v>
      </c>
      <c r="D12" s="58">
        <v>0</v>
      </c>
      <c r="E12" s="58">
        <v>9</v>
      </c>
      <c r="F12" s="58">
        <v>0</v>
      </c>
      <c r="G12" s="58">
        <v>8</v>
      </c>
      <c r="H12" s="58">
        <v>7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31">
        <f t="shared" si="0"/>
        <v>3.86</v>
      </c>
    </row>
    <row r="13" spans="1:37" ht="15" customHeight="1" x14ac:dyDescent="0.25">
      <c r="A13" s="8" t="s">
        <v>12</v>
      </c>
      <c r="B13" s="58">
        <v>9</v>
      </c>
      <c r="C13" s="58">
        <v>7</v>
      </c>
      <c r="D13" s="58">
        <v>9</v>
      </c>
      <c r="E13" s="58">
        <v>9</v>
      </c>
      <c r="F13" s="58">
        <v>8</v>
      </c>
      <c r="G13" s="58">
        <v>9</v>
      </c>
      <c r="H13" s="58">
        <v>8</v>
      </c>
      <c r="I13" s="58">
        <v>10</v>
      </c>
      <c r="J13" s="58">
        <v>6</v>
      </c>
      <c r="K13" s="58">
        <v>8</v>
      </c>
      <c r="L13" s="58">
        <v>10</v>
      </c>
      <c r="M13" s="58">
        <v>9</v>
      </c>
      <c r="N13" s="58">
        <v>8</v>
      </c>
      <c r="O13" s="58">
        <v>9</v>
      </c>
      <c r="P13" s="58">
        <v>7</v>
      </c>
      <c r="Q13" s="58">
        <v>7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31">
        <f t="shared" si="0"/>
        <v>8.31</v>
      </c>
    </row>
    <row r="14" spans="1:37" ht="15" customHeight="1" x14ac:dyDescent="0.25">
      <c r="A14" s="8" t="s">
        <v>13</v>
      </c>
      <c r="B14" s="58">
        <v>8</v>
      </c>
      <c r="C14" s="58">
        <v>9</v>
      </c>
      <c r="D14" s="58">
        <v>10</v>
      </c>
      <c r="E14" s="58">
        <v>8</v>
      </c>
      <c r="F14" s="58">
        <v>9</v>
      </c>
      <c r="G14" s="58">
        <v>9</v>
      </c>
      <c r="H14" s="58">
        <v>8</v>
      </c>
      <c r="I14" s="58">
        <v>9</v>
      </c>
      <c r="J14" s="58">
        <v>9</v>
      </c>
      <c r="K14" s="58">
        <v>9</v>
      </c>
      <c r="L14" s="58">
        <v>9</v>
      </c>
      <c r="M14" s="58">
        <v>9</v>
      </c>
      <c r="N14" s="58">
        <v>10</v>
      </c>
      <c r="O14" s="58">
        <v>9</v>
      </c>
      <c r="P14" s="58">
        <v>9</v>
      </c>
      <c r="Q14" s="58">
        <v>8.5</v>
      </c>
      <c r="R14" s="58">
        <v>10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31">
        <f t="shared" si="0"/>
        <v>8.9700000000000006</v>
      </c>
    </row>
    <row r="15" spans="1:37" ht="15" customHeight="1" x14ac:dyDescent="0.25">
      <c r="A15" s="8" t="s">
        <v>14</v>
      </c>
      <c r="B15" s="58">
        <v>9</v>
      </c>
      <c r="C15" s="58">
        <v>9</v>
      </c>
      <c r="D15" s="58">
        <v>0</v>
      </c>
      <c r="E15" s="58">
        <v>0</v>
      </c>
      <c r="F15" s="58">
        <v>8</v>
      </c>
      <c r="G15" s="58">
        <v>10</v>
      </c>
      <c r="H15" s="58">
        <v>10</v>
      </c>
      <c r="I15" s="58">
        <v>5</v>
      </c>
      <c r="J15" s="58">
        <v>8</v>
      </c>
      <c r="K15" s="58">
        <v>8</v>
      </c>
      <c r="L15" s="58">
        <v>4</v>
      </c>
      <c r="M15" s="58">
        <v>6</v>
      </c>
      <c r="N15" s="58">
        <v>8</v>
      </c>
      <c r="O15" s="58">
        <v>8</v>
      </c>
      <c r="P15" s="58">
        <v>7</v>
      </c>
      <c r="Q15" s="58">
        <v>9</v>
      </c>
      <c r="R15" s="58">
        <v>7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31">
        <f t="shared" si="0"/>
        <v>6.82</v>
      </c>
    </row>
    <row r="16" spans="1:37" ht="15" customHeight="1" x14ac:dyDescent="0.25">
      <c r="A16" s="8" t="s">
        <v>15</v>
      </c>
      <c r="B16" s="58">
        <v>0</v>
      </c>
      <c r="C16" s="58">
        <v>9</v>
      </c>
      <c r="D16" s="58">
        <v>0</v>
      </c>
      <c r="E16" s="58">
        <v>0</v>
      </c>
      <c r="F16" s="58">
        <v>8</v>
      </c>
      <c r="G16" s="58">
        <v>9</v>
      </c>
      <c r="H16" s="58">
        <v>5</v>
      </c>
      <c r="I16" s="58">
        <v>10</v>
      </c>
      <c r="J16" s="58">
        <v>10</v>
      </c>
      <c r="K16" s="58">
        <v>10</v>
      </c>
      <c r="L16" s="58">
        <v>10</v>
      </c>
      <c r="M16" s="58">
        <v>3</v>
      </c>
      <c r="N16" s="58">
        <v>10</v>
      </c>
      <c r="O16" s="58">
        <v>0</v>
      </c>
      <c r="P16" s="58">
        <v>3</v>
      </c>
      <c r="Q16" s="58">
        <v>10</v>
      </c>
      <c r="R16" s="58">
        <v>10</v>
      </c>
      <c r="S16" s="58"/>
      <c r="T16" s="58">
        <v>10</v>
      </c>
      <c r="U16" s="58">
        <v>0</v>
      </c>
      <c r="V16" s="58">
        <v>3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31">
        <f t="shared" si="0"/>
        <v>6</v>
      </c>
    </row>
    <row r="17" spans="1:37" ht="15" customHeight="1" x14ac:dyDescent="0.25">
      <c r="A17" s="8" t="s">
        <v>16</v>
      </c>
      <c r="B17" s="58">
        <v>8</v>
      </c>
      <c r="C17" s="58">
        <v>9</v>
      </c>
      <c r="D17" s="58">
        <v>9</v>
      </c>
      <c r="E17" s="58">
        <v>9</v>
      </c>
      <c r="F17" s="58">
        <v>6</v>
      </c>
      <c r="G17" s="58">
        <v>6</v>
      </c>
      <c r="H17" s="58">
        <v>8</v>
      </c>
      <c r="I17" s="58">
        <v>9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31">
        <f t="shared" si="0"/>
        <v>8</v>
      </c>
    </row>
    <row r="18" spans="1:37" ht="15" customHeight="1" x14ac:dyDescent="0.25">
      <c r="A18" s="8" t="s">
        <v>17</v>
      </c>
      <c r="B18" s="58">
        <v>8</v>
      </c>
      <c r="C18" s="58">
        <v>9</v>
      </c>
      <c r="D18" s="58">
        <v>9</v>
      </c>
      <c r="E18" s="58">
        <v>8</v>
      </c>
      <c r="F18" s="58">
        <v>9</v>
      </c>
      <c r="G18" s="58">
        <v>8</v>
      </c>
      <c r="H18" s="58">
        <v>10</v>
      </c>
      <c r="I18" s="58">
        <v>10</v>
      </c>
      <c r="J18" s="58">
        <v>10</v>
      </c>
      <c r="K18" s="58">
        <v>10</v>
      </c>
      <c r="L18" s="58">
        <v>9</v>
      </c>
      <c r="M18" s="58">
        <v>10</v>
      </c>
      <c r="N18" s="58">
        <v>9</v>
      </c>
      <c r="O18" s="58">
        <v>8</v>
      </c>
      <c r="P18" s="58">
        <v>5</v>
      </c>
      <c r="Q18" s="58">
        <v>9</v>
      </c>
      <c r="R18" s="58">
        <v>1</v>
      </c>
      <c r="S18" s="58">
        <v>0</v>
      </c>
      <c r="T18" s="58">
        <v>8</v>
      </c>
      <c r="U18" s="58">
        <v>0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31">
        <f t="shared" si="0"/>
        <v>7.5</v>
      </c>
    </row>
    <row r="19" spans="1:37" ht="15" customHeight="1" x14ac:dyDescent="0.25">
      <c r="A19" s="8" t="s">
        <v>18</v>
      </c>
      <c r="B19" s="58">
        <v>9</v>
      </c>
      <c r="C19" s="58">
        <v>9</v>
      </c>
      <c r="D19" s="58">
        <v>8</v>
      </c>
      <c r="E19" s="58">
        <v>9</v>
      </c>
      <c r="F19" s="58">
        <v>8</v>
      </c>
      <c r="G19" s="58">
        <v>9</v>
      </c>
      <c r="H19" s="58">
        <v>8</v>
      </c>
      <c r="I19" s="58">
        <v>9</v>
      </c>
      <c r="J19" s="58">
        <v>10</v>
      </c>
      <c r="K19" s="58">
        <v>9</v>
      </c>
      <c r="L19" s="58">
        <v>9</v>
      </c>
      <c r="M19" s="58">
        <v>7</v>
      </c>
      <c r="N19" s="58">
        <v>10</v>
      </c>
      <c r="O19" s="58">
        <v>8</v>
      </c>
      <c r="P19" s="58">
        <v>10</v>
      </c>
      <c r="Q19" s="58">
        <v>10</v>
      </c>
      <c r="R19" s="58">
        <v>9</v>
      </c>
      <c r="S19" s="58">
        <v>9</v>
      </c>
      <c r="T19" s="58">
        <v>9</v>
      </c>
      <c r="U19" s="58">
        <v>9</v>
      </c>
      <c r="V19" s="58">
        <v>7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31">
        <f t="shared" si="0"/>
        <v>8.81</v>
      </c>
    </row>
    <row r="20" spans="1:37" ht="15" customHeight="1" x14ac:dyDescent="0.25">
      <c r="A20" s="8" t="s">
        <v>19</v>
      </c>
      <c r="B20" s="58">
        <v>8</v>
      </c>
      <c r="C20" s="58">
        <v>9</v>
      </c>
      <c r="D20" s="58">
        <v>9</v>
      </c>
      <c r="E20" s="58">
        <v>9</v>
      </c>
      <c r="F20" s="58">
        <v>9</v>
      </c>
      <c r="G20" s="58">
        <v>5</v>
      </c>
      <c r="H20" s="58">
        <v>8</v>
      </c>
      <c r="I20" s="58">
        <v>9</v>
      </c>
      <c r="J20" s="58">
        <v>9</v>
      </c>
      <c r="K20" s="58">
        <v>8</v>
      </c>
      <c r="L20" s="58">
        <v>8</v>
      </c>
      <c r="M20" s="58">
        <v>8</v>
      </c>
      <c r="N20" s="58">
        <v>9</v>
      </c>
      <c r="O20" s="58">
        <v>9</v>
      </c>
      <c r="P20" s="58">
        <v>7</v>
      </c>
      <c r="Q20" s="58">
        <v>8</v>
      </c>
      <c r="R20" s="58">
        <v>10</v>
      </c>
      <c r="S20" s="58">
        <v>10</v>
      </c>
      <c r="T20" s="58">
        <v>9</v>
      </c>
      <c r="U20" s="58">
        <v>9</v>
      </c>
      <c r="V20" s="58">
        <v>9</v>
      </c>
      <c r="W20" s="58">
        <v>8</v>
      </c>
      <c r="X20" s="58">
        <v>10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31">
        <f t="shared" si="0"/>
        <v>8.57</v>
      </c>
    </row>
    <row r="21" spans="1:37" ht="15" customHeight="1" x14ac:dyDescent="0.25">
      <c r="A21" s="8" t="s">
        <v>20</v>
      </c>
      <c r="B21" s="58">
        <v>9</v>
      </c>
      <c r="C21" s="58">
        <v>10</v>
      </c>
      <c r="D21" s="58">
        <v>9</v>
      </c>
      <c r="E21" s="58">
        <v>8</v>
      </c>
      <c r="F21" s="58">
        <v>9</v>
      </c>
      <c r="G21" s="58">
        <v>9</v>
      </c>
      <c r="H21" s="58">
        <v>9</v>
      </c>
      <c r="I21" s="58">
        <v>8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31">
        <f t="shared" si="0"/>
        <v>8.8800000000000008</v>
      </c>
    </row>
    <row r="22" spans="1:37" ht="15" customHeight="1" x14ac:dyDescent="0.25">
      <c r="A22" s="8" t="s">
        <v>21</v>
      </c>
      <c r="B22" s="58">
        <v>9</v>
      </c>
      <c r="C22" s="58">
        <v>6</v>
      </c>
      <c r="D22" s="58">
        <v>9</v>
      </c>
      <c r="E22" s="58">
        <v>9</v>
      </c>
      <c r="F22" s="58">
        <v>9</v>
      </c>
      <c r="G22" s="58">
        <v>10</v>
      </c>
      <c r="H22" s="58">
        <v>10</v>
      </c>
      <c r="I22" s="58">
        <v>7</v>
      </c>
      <c r="J22" s="58">
        <v>8</v>
      </c>
      <c r="K22" s="58">
        <v>9</v>
      </c>
      <c r="L22" s="58">
        <v>9</v>
      </c>
      <c r="M22" s="58">
        <v>9</v>
      </c>
      <c r="N22" s="58">
        <v>9</v>
      </c>
      <c r="O22" s="58">
        <v>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31">
        <f t="shared" si="0"/>
        <v>8.64</v>
      </c>
    </row>
    <row r="23" spans="1:37" ht="15" customHeight="1" x14ac:dyDescent="0.25">
      <c r="A23" s="8" t="s">
        <v>22</v>
      </c>
      <c r="B23" s="58">
        <v>0</v>
      </c>
      <c r="C23" s="58">
        <v>0</v>
      </c>
      <c r="D23" s="58">
        <v>0</v>
      </c>
      <c r="E23" s="58">
        <v>10</v>
      </c>
      <c r="F23" s="58">
        <v>6</v>
      </c>
      <c r="G23" s="58">
        <v>8</v>
      </c>
      <c r="H23" s="58">
        <v>9</v>
      </c>
      <c r="I23" s="58">
        <v>9</v>
      </c>
      <c r="J23" s="58">
        <v>10</v>
      </c>
      <c r="K23" s="58">
        <v>10</v>
      </c>
      <c r="L23" s="58">
        <v>3</v>
      </c>
      <c r="M23" s="58">
        <v>7</v>
      </c>
      <c r="N23" s="58">
        <v>5</v>
      </c>
      <c r="O23" s="58">
        <v>9</v>
      </c>
      <c r="P23" s="58">
        <v>4</v>
      </c>
      <c r="Q23" s="58">
        <v>8</v>
      </c>
      <c r="R23" s="58">
        <v>9</v>
      </c>
      <c r="S23" s="58">
        <v>6</v>
      </c>
      <c r="T23" s="58">
        <v>5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31">
        <f t="shared" si="0"/>
        <v>6.21</v>
      </c>
    </row>
    <row r="24" spans="1:37" ht="15" customHeight="1" x14ac:dyDescent="0.25">
      <c r="A24" s="8" t="s">
        <v>23</v>
      </c>
      <c r="B24" s="58">
        <v>6</v>
      </c>
      <c r="C24" s="58">
        <v>8</v>
      </c>
      <c r="D24" s="58">
        <v>10</v>
      </c>
      <c r="E24" s="58">
        <v>10</v>
      </c>
      <c r="F24" s="58">
        <v>10</v>
      </c>
      <c r="G24" s="58">
        <v>9</v>
      </c>
      <c r="H24" s="58">
        <v>10</v>
      </c>
      <c r="I24" s="58">
        <v>9</v>
      </c>
      <c r="J24" s="58">
        <v>7</v>
      </c>
      <c r="K24" s="58">
        <v>8</v>
      </c>
      <c r="L24" s="58">
        <v>7</v>
      </c>
      <c r="M24" s="58">
        <v>9</v>
      </c>
      <c r="N24" s="58">
        <v>7</v>
      </c>
      <c r="O24" s="58">
        <v>9</v>
      </c>
      <c r="P24" s="58">
        <v>9</v>
      </c>
      <c r="Q24" s="58"/>
      <c r="R24" s="58">
        <v>7</v>
      </c>
      <c r="S24" s="58">
        <v>9</v>
      </c>
      <c r="T24" s="58">
        <v>8</v>
      </c>
      <c r="U24" s="58">
        <v>6</v>
      </c>
      <c r="V24" s="58">
        <v>10</v>
      </c>
      <c r="W24" s="58">
        <v>6</v>
      </c>
      <c r="X24" s="58">
        <v>6</v>
      </c>
      <c r="Y24" s="58">
        <v>9</v>
      </c>
      <c r="Z24" s="58">
        <v>5</v>
      </c>
      <c r="AA24" s="58">
        <v>8</v>
      </c>
      <c r="AB24" s="58">
        <v>7</v>
      </c>
      <c r="AC24" s="58">
        <v>7</v>
      </c>
      <c r="AD24" s="58">
        <v>7</v>
      </c>
      <c r="AE24" s="58">
        <v>7</v>
      </c>
      <c r="AF24" s="58">
        <v>6</v>
      </c>
      <c r="AG24" s="58">
        <v>8</v>
      </c>
      <c r="AH24" s="58">
        <v>7</v>
      </c>
      <c r="AI24" s="58">
        <v>5</v>
      </c>
      <c r="AJ24" s="58"/>
      <c r="AK24" s="31">
        <f t="shared" si="0"/>
        <v>7.76</v>
      </c>
    </row>
    <row r="25" spans="1:37" ht="15" customHeight="1" x14ac:dyDescent="0.25">
      <c r="A25" s="8" t="s">
        <v>24</v>
      </c>
      <c r="B25" s="58">
        <v>5</v>
      </c>
      <c r="C25" s="58">
        <v>3</v>
      </c>
      <c r="D25" s="58">
        <v>8</v>
      </c>
      <c r="E25" s="58">
        <v>2</v>
      </c>
      <c r="F25" s="58">
        <v>1</v>
      </c>
      <c r="G25" s="58">
        <v>4</v>
      </c>
      <c r="H25" s="58">
        <v>9</v>
      </c>
      <c r="I25" s="58">
        <v>9</v>
      </c>
      <c r="J25" s="58">
        <v>9</v>
      </c>
      <c r="K25" s="58">
        <v>9</v>
      </c>
      <c r="L25" s="58">
        <v>8</v>
      </c>
      <c r="M25" s="58">
        <v>9</v>
      </c>
      <c r="N25" s="58">
        <v>10</v>
      </c>
      <c r="O25" s="58">
        <v>9</v>
      </c>
      <c r="P25" s="58">
        <v>10</v>
      </c>
      <c r="Q25" s="58">
        <v>9.5</v>
      </c>
      <c r="R25" s="58">
        <v>7</v>
      </c>
      <c r="S25" s="58">
        <v>8</v>
      </c>
      <c r="T25" s="58">
        <v>9</v>
      </c>
      <c r="U25" s="58">
        <v>0</v>
      </c>
      <c r="V25" s="58"/>
      <c r="W25" s="58"/>
      <c r="X25" s="59"/>
      <c r="Y25" s="59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31">
        <f t="shared" si="0"/>
        <v>6.93</v>
      </c>
    </row>
    <row r="26" spans="1:37" ht="15" customHeight="1" x14ac:dyDescent="0.25">
      <c r="A26" s="8" t="s">
        <v>25</v>
      </c>
      <c r="B26" s="58">
        <v>8</v>
      </c>
      <c r="C26" s="58">
        <v>8</v>
      </c>
      <c r="D26" s="58">
        <v>8</v>
      </c>
      <c r="E26" s="58">
        <v>8</v>
      </c>
      <c r="F26" s="58">
        <v>8</v>
      </c>
      <c r="G26" s="58">
        <v>8</v>
      </c>
      <c r="H26" s="58">
        <v>8</v>
      </c>
      <c r="I26" s="58">
        <v>9</v>
      </c>
      <c r="J26" s="58">
        <v>9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31">
        <f t="shared" si="0"/>
        <v>8.2200000000000006</v>
      </c>
    </row>
    <row r="27" spans="1:37" ht="15" customHeight="1" x14ac:dyDescent="0.25">
      <c r="A27" s="8" t="s">
        <v>26</v>
      </c>
      <c r="B27" s="60">
        <v>5</v>
      </c>
      <c r="C27" s="58">
        <v>8</v>
      </c>
      <c r="D27" s="58">
        <v>8</v>
      </c>
      <c r="E27" s="58">
        <v>6</v>
      </c>
      <c r="F27" s="58">
        <v>10</v>
      </c>
      <c r="G27" s="58">
        <v>0</v>
      </c>
      <c r="H27" s="58">
        <v>8</v>
      </c>
      <c r="I27" s="58">
        <v>9</v>
      </c>
      <c r="J27" s="58">
        <v>10</v>
      </c>
      <c r="K27" s="58">
        <v>7</v>
      </c>
      <c r="L27" s="58">
        <v>9</v>
      </c>
      <c r="M27" s="58">
        <v>9</v>
      </c>
      <c r="N27" s="58">
        <v>6</v>
      </c>
      <c r="O27" s="58">
        <v>4</v>
      </c>
      <c r="P27" s="58">
        <v>9</v>
      </c>
      <c r="Q27" s="58">
        <v>9</v>
      </c>
      <c r="R27" s="58">
        <v>9</v>
      </c>
      <c r="S27" s="58">
        <v>9</v>
      </c>
      <c r="T27" s="58">
        <v>9</v>
      </c>
      <c r="U27" s="58">
        <v>9</v>
      </c>
      <c r="V27" s="58">
        <v>4</v>
      </c>
      <c r="W27" s="58">
        <v>10</v>
      </c>
      <c r="X27" s="58">
        <v>10</v>
      </c>
      <c r="Y27" s="58">
        <v>8</v>
      </c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31">
        <f t="shared" si="0"/>
        <v>7.44</v>
      </c>
    </row>
    <row r="28" spans="1:37" ht="15" customHeight="1" x14ac:dyDescent="0.25">
      <c r="A28" s="8" t="s">
        <v>27</v>
      </c>
      <c r="B28" s="58">
        <v>10</v>
      </c>
      <c r="C28" s="61">
        <v>9</v>
      </c>
      <c r="D28" s="61">
        <v>8</v>
      </c>
      <c r="E28" s="61">
        <v>10</v>
      </c>
      <c r="F28" s="61">
        <v>9</v>
      </c>
      <c r="G28" s="61">
        <v>8</v>
      </c>
      <c r="H28" s="58">
        <v>9</v>
      </c>
      <c r="I28" s="58">
        <v>9</v>
      </c>
      <c r="J28" s="58">
        <v>8</v>
      </c>
      <c r="K28" s="58">
        <v>8</v>
      </c>
      <c r="L28" s="58">
        <v>8</v>
      </c>
      <c r="M28" s="58">
        <v>7</v>
      </c>
      <c r="N28" s="58">
        <v>8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31">
        <f t="shared" si="0"/>
        <v>8.5399999999999991</v>
      </c>
    </row>
    <row r="29" spans="1:37" ht="15" customHeight="1" x14ac:dyDescent="0.25">
      <c r="A29" s="8" t="s">
        <v>28</v>
      </c>
      <c r="B29" s="59">
        <v>7</v>
      </c>
      <c r="C29" s="58">
        <v>3</v>
      </c>
      <c r="D29" s="58">
        <v>0</v>
      </c>
      <c r="E29" s="58">
        <v>8</v>
      </c>
      <c r="F29" s="58">
        <v>7</v>
      </c>
      <c r="G29" s="58">
        <v>9</v>
      </c>
      <c r="H29" s="58">
        <v>8</v>
      </c>
      <c r="I29" s="58">
        <v>8</v>
      </c>
      <c r="J29" s="58">
        <v>9</v>
      </c>
      <c r="K29" s="58">
        <v>8</v>
      </c>
      <c r="L29" s="58">
        <v>2</v>
      </c>
      <c r="M29" s="58">
        <v>8</v>
      </c>
      <c r="N29" s="58">
        <v>10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31">
        <f t="shared" si="0"/>
        <v>6.69</v>
      </c>
    </row>
    <row r="30" spans="1:37" ht="15" customHeight="1" x14ac:dyDescent="0.25">
      <c r="A30" s="8" t="s">
        <v>29</v>
      </c>
      <c r="B30" s="58">
        <v>8</v>
      </c>
      <c r="C30" s="58">
        <v>8</v>
      </c>
      <c r="D30" s="58">
        <v>9</v>
      </c>
      <c r="E30" s="58">
        <v>9</v>
      </c>
      <c r="F30" s="58">
        <v>8</v>
      </c>
      <c r="G30" s="58">
        <v>8</v>
      </c>
      <c r="H30" s="58">
        <v>10</v>
      </c>
      <c r="I30" s="58">
        <v>10</v>
      </c>
      <c r="J30" s="58">
        <v>9</v>
      </c>
      <c r="K30" s="58">
        <v>9</v>
      </c>
      <c r="L30" s="58">
        <v>9</v>
      </c>
      <c r="M30" s="58">
        <v>9.5</v>
      </c>
      <c r="N30" s="58">
        <v>8.5</v>
      </c>
      <c r="O30" s="58">
        <v>7</v>
      </c>
      <c r="P30" s="58">
        <v>7</v>
      </c>
      <c r="Q30" s="58">
        <v>8</v>
      </c>
      <c r="R30" s="58">
        <v>8</v>
      </c>
      <c r="S30" s="58">
        <v>4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31">
        <f t="shared" si="0"/>
        <v>8.2799999999999994</v>
      </c>
    </row>
    <row r="31" spans="1:37" ht="15" customHeight="1" x14ac:dyDescent="0.25">
      <c r="A31" s="8" t="s">
        <v>30</v>
      </c>
      <c r="B31" s="58">
        <v>6</v>
      </c>
      <c r="C31" s="58">
        <v>7</v>
      </c>
      <c r="D31" s="58">
        <v>8</v>
      </c>
      <c r="E31" s="58">
        <v>6</v>
      </c>
      <c r="F31" s="58">
        <v>6</v>
      </c>
      <c r="G31" s="58">
        <v>6</v>
      </c>
      <c r="H31" s="58">
        <v>7</v>
      </c>
      <c r="I31" s="58">
        <v>8</v>
      </c>
      <c r="J31" s="58">
        <v>10</v>
      </c>
      <c r="K31" s="58">
        <v>10</v>
      </c>
      <c r="L31" s="58">
        <v>9</v>
      </c>
      <c r="M31" s="58">
        <v>8</v>
      </c>
      <c r="N31" s="58">
        <v>8</v>
      </c>
      <c r="O31" s="58">
        <v>8</v>
      </c>
      <c r="P31" s="58">
        <v>8</v>
      </c>
      <c r="Q31" s="58">
        <v>8</v>
      </c>
      <c r="R31" s="58">
        <v>8</v>
      </c>
      <c r="S31" s="58">
        <v>8</v>
      </c>
      <c r="T31" s="58">
        <v>8</v>
      </c>
      <c r="U31" s="58">
        <v>5</v>
      </c>
      <c r="V31" s="58">
        <v>8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31">
        <f t="shared" si="0"/>
        <v>7.62</v>
      </c>
    </row>
    <row r="32" spans="1:37" ht="15" customHeight="1" x14ac:dyDescent="0.25">
      <c r="A32" s="8" t="s">
        <v>31</v>
      </c>
      <c r="B32" s="58">
        <v>2</v>
      </c>
      <c r="C32" s="58">
        <v>8</v>
      </c>
      <c r="D32" s="58">
        <v>8</v>
      </c>
      <c r="E32" s="58">
        <v>7</v>
      </c>
      <c r="F32" s="58">
        <v>2</v>
      </c>
      <c r="G32" s="58">
        <v>10</v>
      </c>
      <c r="H32" s="58">
        <v>3</v>
      </c>
      <c r="I32" s="58">
        <v>8</v>
      </c>
      <c r="J32" s="58">
        <v>8</v>
      </c>
      <c r="K32" s="58">
        <v>5</v>
      </c>
      <c r="L32" s="58">
        <v>6</v>
      </c>
      <c r="M32" s="58">
        <v>8</v>
      </c>
      <c r="N32" s="58">
        <v>8</v>
      </c>
      <c r="O32" s="58">
        <v>8</v>
      </c>
      <c r="P32" s="58">
        <v>9</v>
      </c>
      <c r="Q32" s="58">
        <v>10</v>
      </c>
      <c r="R32" s="58">
        <v>10</v>
      </c>
      <c r="S32" s="58">
        <v>10</v>
      </c>
      <c r="T32" s="58">
        <v>0</v>
      </c>
      <c r="U32" s="58">
        <v>0</v>
      </c>
      <c r="V32" s="58">
        <v>7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31">
        <f t="shared" si="0"/>
        <v>6.52</v>
      </c>
    </row>
    <row r="33" spans="1:37" ht="15" customHeight="1" x14ac:dyDescent="0.25">
      <c r="A33" s="8" t="s">
        <v>32</v>
      </c>
      <c r="B33" s="58">
        <v>9</v>
      </c>
      <c r="C33" s="58">
        <v>0</v>
      </c>
      <c r="D33" s="58">
        <v>8</v>
      </c>
      <c r="E33" s="58">
        <v>9</v>
      </c>
      <c r="F33" s="58">
        <v>9</v>
      </c>
      <c r="G33" s="58">
        <v>9</v>
      </c>
      <c r="H33" s="58">
        <v>8</v>
      </c>
      <c r="I33" s="58">
        <v>9</v>
      </c>
      <c r="J33" s="58">
        <v>9</v>
      </c>
      <c r="K33" s="58">
        <v>9</v>
      </c>
      <c r="L33" s="58">
        <v>9</v>
      </c>
      <c r="M33" s="58">
        <v>9</v>
      </c>
      <c r="N33" s="58"/>
      <c r="O33" s="58"/>
      <c r="P33" s="58"/>
      <c r="Q33" s="62"/>
      <c r="R33" s="63"/>
      <c r="S33" s="63"/>
      <c r="T33" s="63"/>
      <c r="U33" s="63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31">
        <f t="shared" si="0"/>
        <v>8.08</v>
      </c>
    </row>
    <row r="34" spans="1:37" ht="15" customHeight="1" x14ac:dyDescent="0.25">
      <c r="A34" s="8" t="s">
        <v>33</v>
      </c>
      <c r="B34" s="58">
        <v>9</v>
      </c>
      <c r="C34" s="58">
        <v>10</v>
      </c>
      <c r="D34" s="58">
        <v>9</v>
      </c>
      <c r="E34" s="58">
        <v>10</v>
      </c>
      <c r="F34" s="58">
        <v>9</v>
      </c>
      <c r="G34" s="58">
        <v>8</v>
      </c>
      <c r="H34" s="58">
        <v>8</v>
      </c>
      <c r="I34" s="58">
        <v>8</v>
      </c>
      <c r="J34" s="58">
        <v>8</v>
      </c>
      <c r="K34" s="58">
        <v>9</v>
      </c>
      <c r="L34" s="58">
        <v>9</v>
      </c>
      <c r="M34" s="58">
        <v>9</v>
      </c>
      <c r="N34" s="58">
        <v>9</v>
      </c>
      <c r="O34" s="58">
        <v>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31">
        <f t="shared" si="0"/>
        <v>8.7899999999999991</v>
      </c>
    </row>
    <row r="35" spans="1:37" ht="15" customHeight="1" x14ac:dyDescent="0.25">
      <c r="A35" s="8" t="s">
        <v>34</v>
      </c>
      <c r="B35" s="58">
        <v>9</v>
      </c>
      <c r="C35" s="58">
        <v>9</v>
      </c>
      <c r="D35" s="58">
        <v>8.5</v>
      </c>
      <c r="E35" s="58">
        <v>8.5</v>
      </c>
      <c r="F35" s="58">
        <v>8</v>
      </c>
      <c r="G35" s="58">
        <v>8</v>
      </c>
      <c r="H35" s="58">
        <v>8</v>
      </c>
      <c r="I35" s="58">
        <v>9</v>
      </c>
      <c r="J35" s="58">
        <v>8</v>
      </c>
      <c r="K35" s="58">
        <v>8</v>
      </c>
      <c r="L35" s="58">
        <v>9</v>
      </c>
      <c r="M35" s="58">
        <v>9</v>
      </c>
      <c r="N35" s="58">
        <v>9.5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31">
        <f t="shared" si="0"/>
        <v>8.58</v>
      </c>
    </row>
    <row r="36" spans="1:37" ht="15" customHeight="1" x14ac:dyDescent="0.25">
      <c r="A36" s="8" t="s">
        <v>35</v>
      </c>
      <c r="B36" s="58">
        <v>8</v>
      </c>
      <c r="C36" s="58">
        <v>9</v>
      </c>
      <c r="D36" s="58">
        <v>9</v>
      </c>
      <c r="E36" s="58">
        <v>10</v>
      </c>
      <c r="F36" s="58">
        <v>0</v>
      </c>
      <c r="G36" s="58">
        <v>9</v>
      </c>
      <c r="H36" s="58">
        <v>10</v>
      </c>
      <c r="I36" s="58">
        <v>9</v>
      </c>
      <c r="J36" s="58">
        <v>2</v>
      </c>
      <c r="K36" s="58">
        <v>3</v>
      </c>
      <c r="L36" s="58">
        <v>8</v>
      </c>
      <c r="M36" s="58">
        <v>9</v>
      </c>
      <c r="N36" s="58">
        <v>8</v>
      </c>
      <c r="O36" s="58">
        <v>9</v>
      </c>
      <c r="P36" s="58">
        <v>6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31">
        <f t="shared" si="0"/>
        <v>7.27</v>
      </c>
    </row>
    <row r="37" spans="1:37" ht="15" customHeight="1" x14ac:dyDescent="0.25">
      <c r="A37" s="8" t="s">
        <v>36</v>
      </c>
      <c r="B37" s="58">
        <v>7</v>
      </c>
      <c r="C37" s="58">
        <v>8</v>
      </c>
      <c r="D37" s="58">
        <v>9</v>
      </c>
      <c r="E37" s="58">
        <v>10</v>
      </c>
      <c r="F37" s="58">
        <v>9</v>
      </c>
      <c r="G37" s="58">
        <v>9</v>
      </c>
      <c r="H37" s="58">
        <v>10</v>
      </c>
      <c r="I37" s="58">
        <v>8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31">
        <f t="shared" si="0"/>
        <v>8.75</v>
      </c>
    </row>
    <row r="38" spans="1:37" ht="15" customHeight="1" x14ac:dyDescent="0.25">
      <c r="A38" s="8" t="s">
        <v>37</v>
      </c>
      <c r="B38" s="58">
        <v>3</v>
      </c>
      <c r="C38" s="58">
        <v>9</v>
      </c>
      <c r="D38" s="58">
        <v>7</v>
      </c>
      <c r="E38" s="58">
        <v>3</v>
      </c>
      <c r="F38" s="58">
        <v>6</v>
      </c>
      <c r="G38" s="58">
        <v>6</v>
      </c>
      <c r="H38" s="58">
        <v>9</v>
      </c>
      <c r="I38" s="58">
        <v>10</v>
      </c>
      <c r="J38" s="58">
        <v>10</v>
      </c>
      <c r="K38" s="58">
        <v>7</v>
      </c>
      <c r="L38" s="58">
        <v>7</v>
      </c>
      <c r="M38" s="58">
        <v>6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31">
        <f t="shared" si="0"/>
        <v>6.92</v>
      </c>
    </row>
    <row r="39" spans="1:37" ht="15" customHeight="1" x14ac:dyDescent="0.25">
      <c r="A39" s="8" t="s">
        <v>38</v>
      </c>
      <c r="B39" s="58">
        <v>0</v>
      </c>
      <c r="C39" s="58">
        <v>0</v>
      </c>
      <c r="D39" s="58">
        <v>0</v>
      </c>
      <c r="E39" s="58">
        <v>6</v>
      </c>
      <c r="F39" s="58">
        <v>10</v>
      </c>
      <c r="G39" s="58">
        <v>0</v>
      </c>
      <c r="H39" s="58">
        <v>0</v>
      </c>
      <c r="I39" s="58">
        <v>7</v>
      </c>
      <c r="J39" s="58">
        <v>8</v>
      </c>
      <c r="K39" s="58">
        <v>8</v>
      </c>
      <c r="L39" s="58">
        <v>6</v>
      </c>
      <c r="M39" s="58">
        <v>8</v>
      </c>
      <c r="N39" s="58">
        <v>4</v>
      </c>
      <c r="O39" s="58">
        <v>5</v>
      </c>
      <c r="P39" s="58">
        <v>10</v>
      </c>
      <c r="Q39" s="58">
        <v>10</v>
      </c>
      <c r="R39" s="58">
        <v>9</v>
      </c>
      <c r="S39" s="58">
        <v>1</v>
      </c>
      <c r="T39" s="58">
        <v>0</v>
      </c>
      <c r="U39" s="58">
        <v>4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31">
        <f t="shared" si="0"/>
        <v>4.8</v>
      </c>
    </row>
    <row r="40" spans="1:37" ht="15" customHeight="1" x14ac:dyDescent="0.25">
      <c r="A40" s="8" t="s">
        <v>39</v>
      </c>
      <c r="B40" s="58">
        <v>8</v>
      </c>
      <c r="C40" s="58">
        <v>6</v>
      </c>
      <c r="D40" s="58">
        <v>1</v>
      </c>
      <c r="E40" s="58">
        <v>7</v>
      </c>
      <c r="F40" s="58">
        <v>8</v>
      </c>
      <c r="G40" s="58">
        <v>8</v>
      </c>
      <c r="H40" s="58">
        <v>9</v>
      </c>
      <c r="I40" s="58">
        <v>8</v>
      </c>
      <c r="J40" s="58">
        <v>8</v>
      </c>
      <c r="K40" s="58">
        <v>3</v>
      </c>
      <c r="L40" s="58">
        <v>8</v>
      </c>
      <c r="M40" s="58">
        <v>9</v>
      </c>
      <c r="N40" s="58">
        <v>9</v>
      </c>
      <c r="O40" s="58">
        <v>8</v>
      </c>
      <c r="P40" s="58">
        <v>0</v>
      </c>
      <c r="Q40" s="58">
        <v>10</v>
      </c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31">
        <f t="shared" si="0"/>
        <v>6.88</v>
      </c>
    </row>
    <row r="41" spans="1:37" ht="15" customHeight="1" x14ac:dyDescent="0.25">
      <c r="A41" s="8" t="s">
        <v>40</v>
      </c>
      <c r="B41" s="58">
        <v>8</v>
      </c>
      <c r="C41" s="58">
        <v>8</v>
      </c>
      <c r="D41" s="58">
        <v>8</v>
      </c>
      <c r="E41" s="58">
        <v>8</v>
      </c>
      <c r="F41" s="58">
        <v>8</v>
      </c>
      <c r="G41" s="58">
        <v>8</v>
      </c>
      <c r="H41" s="58">
        <v>8</v>
      </c>
      <c r="I41" s="58">
        <v>8</v>
      </c>
      <c r="J41" s="58">
        <v>10</v>
      </c>
      <c r="K41" s="58">
        <v>10</v>
      </c>
      <c r="L41" s="58">
        <v>9</v>
      </c>
      <c r="M41" s="58">
        <v>9</v>
      </c>
      <c r="N41" s="58">
        <v>9</v>
      </c>
      <c r="O41" s="58">
        <v>9</v>
      </c>
      <c r="P41" s="58">
        <v>9</v>
      </c>
      <c r="Q41" s="58">
        <v>9</v>
      </c>
      <c r="R41" s="58">
        <v>9</v>
      </c>
      <c r="S41" s="58">
        <v>8.5</v>
      </c>
      <c r="T41" s="58">
        <v>8.5</v>
      </c>
      <c r="U41" s="58">
        <v>7</v>
      </c>
      <c r="V41" s="58">
        <v>4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31">
        <f t="shared" si="0"/>
        <v>8.33</v>
      </c>
    </row>
    <row r="42" spans="1:37" ht="15" customHeight="1" x14ac:dyDescent="0.25">
      <c r="A42" s="8" t="s">
        <v>41</v>
      </c>
      <c r="B42" s="58">
        <v>10</v>
      </c>
      <c r="C42" s="58">
        <v>10</v>
      </c>
      <c r="D42" s="58">
        <v>9</v>
      </c>
      <c r="E42" s="58">
        <v>8</v>
      </c>
      <c r="F42" s="58">
        <v>8</v>
      </c>
      <c r="G42" s="58">
        <v>8</v>
      </c>
      <c r="H42" s="58">
        <v>8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31">
        <f t="shared" si="0"/>
        <v>8.7100000000000009</v>
      </c>
    </row>
    <row r="43" spans="1:37" ht="15" customHeight="1" x14ac:dyDescent="0.25">
      <c r="A43" s="8" t="s">
        <v>42</v>
      </c>
      <c r="B43" s="58">
        <v>10</v>
      </c>
      <c r="C43" s="58">
        <v>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31">
        <f t="shared" si="0"/>
        <v>9</v>
      </c>
    </row>
    <row r="44" spans="1:37" ht="15" customHeight="1" x14ac:dyDescent="0.25">
      <c r="A44" s="8" t="s">
        <v>43</v>
      </c>
      <c r="B44" s="58">
        <v>9</v>
      </c>
      <c r="C44" s="58">
        <v>8</v>
      </c>
      <c r="D44" s="58">
        <v>9</v>
      </c>
      <c r="E44" s="58">
        <v>7</v>
      </c>
      <c r="F44" s="58">
        <v>9</v>
      </c>
      <c r="G44" s="58">
        <v>9</v>
      </c>
      <c r="H44" s="58">
        <v>9</v>
      </c>
      <c r="I44" s="58">
        <v>6</v>
      </c>
      <c r="J44" s="58">
        <v>8</v>
      </c>
      <c r="K44" s="58">
        <v>4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31">
        <f t="shared" si="0"/>
        <v>7.8</v>
      </c>
    </row>
    <row r="45" spans="1:37" ht="15" customHeight="1" x14ac:dyDescent="0.25">
      <c r="A45" s="8" t="s">
        <v>44</v>
      </c>
      <c r="B45" s="58">
        <v>5</v>
      </c>
      <c r="C45" s="58">
        <v>5</v>
      </c>
      <c r="D45" s="58">
        <v>6</v>
      </c>
      <c r="E45" s="58">
        <v>7</v>
      </c>
      <c r="F45" s="58">
        <v>9</v>
      </c>
      <c r="G45" s="58">
        <v>9</v>
      </c>
      <c r="H45" s="58">
        <v>7</v>
      </c>
      <c r="I45" s="58">
        <v>7</v>
      </c>
      <c r="J45" s="58">
        <v>10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31">
        <f t="shared" si="0"/>
        <v>7.22</v>
      </c>
    </row>
    <row r="46" spans="1:37" ht="15" customHeight="1" x14ac:dyDescent="0.25">
      <c r="A46" s="8" t="s">
        <v>45</v>
      </c>
      <c r="B46" s="58">
        <v>9</v>
      </c>
      <c r="C46" s="58">
        <v>9</v>
      </c>
      <c r="D46" s="58">
        <v>9.5</v>
      </c>
      <c r="E46" s="58">
        <v>8</v>
      </c>
      <c r="F46" s="58">
        <v>9</v>
      </c>
      <c r="G46" s="58">
        <v>9</v>
      </c>
      <c r="H46" s="58">
        <v>7</v>
      </c>
      <c r="I46" s="58">
        <v>6</v>
      </c>
      <c r="J46" s="58">
        <v>8</v>
      </c>
      <c r="K46" s="58">
        <v>9</v>
      </c>
      <c r="L46" s="58">
        <v>9</v>
      </c>
      <c r="M46" s="58">
        <v>9</v>
      </c>
      <c r="N46" s="58">
        <v>8</v>
      </c>
      <c r="O46" s="58">
        <v>8</v>
      </c>
      <c r="P46" s="58">
        <v>8</v>
      </c>
      <c r="Q46" s="58">
        <v>9.5</v>
      </c>
      <c r="R46" s="58">
        <v>1</v>
      </c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31">
        <f t="shared" si="0"/>
        <v>8</v>
      </c>
    </row>
    <row r="47" spans="1:37" ht="15" customHeight="1" x14ac:dyDescent="0.25">
      <c r="A47" s="8" t="s">
        <v>46</v>
      </c>
      <c r="B47" s="58">
        <v>9</v>
      </c>
      <c r="C47" s="58">
        <v>9</v>
      </c>
      <c r="D47" s="58">
        <v>9</v>
      </c>
      <c r="E47" s="58">
        <v>9</v>
      </c>
      <c r="F47" s="58">
        <v>10</v>
      </c>
      <c r="G47" s="58">
        <v>10</v>
      </c>
      <c r="H47" s="58">
        <v>10</v>
      </c>
      <c r="I47" s="58">
        <v>9</v>
      </c>
      <c r="J47" s="58">
        <v>8</v>
      </c>
      <c r="K47" s="58">
        <v>10</v>
      </c>
      <c r="L47" s="58">
        <v>5</v>
      </c>
      <c r="M47" s="58">
        <v>8</v>
      </c>
      <c r="N47" s="58">
        <v>9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31">
        <f t="shared" si="0"/>
        <v>8.85</v>
      </c>
    </row>
    <row r="48" spans="1:37" ht="15" customHeight="1" x14ac:dyDescent="0.25">
      <c r="A48" s="8" t="s">
        <v>47</v>
      </c>
      <c r="B48" s="58">
        <v>9</v>
      </c>
      <c r="C48" s="58">
        <v>9</v>
      </c>
      <c r="D48" s="58">
        <v>8</v>
      </c>
      <c r="E48" s="58">
        <v>9.5</v>
      </c>
      <c r="F48" s="58">
        <v>8</v>
      </c>
      <c r="G48" s="58">
        <v>9</v>
      </c>
      <c r="H48" s="58">
        <v>9.5</v>
      </c>
      <c r="I48" s="58">
        <v>9</v>
      </c>
      <c r="J48" s="58">
        <v>10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31">
        <f t="shared" si="0"/>
        <v>9</v>
      </c>
    </row>
    <row r="49" spans="1:37" ht="15" customHeight="1" x14ac:dyDescent="0.25">
      <c r="A49" s="19" t="s">
        <v>48</v>
      </c>
      <c r="B49" s="64">
        <v>9.5</v>
      </c>
      <c r="C49" s="64">
        <v>9.5</v>
      </c>
      <c r="D49" s="64">
        <v>9.5</v>
      </c>
      <c r="E49" s="58">
        <v>9.5</v>
      </c>
      <c r="F49" s="58">
        <v>9.5</v>
      </c>
      <c r="G49" s="58">
        <v>9.5</v>
      </c>
      <c r="H49" s="58">
        <v>8</v>
      </c>
      <c r="I49" s="64">
        <v>10</v>
      </c>
      <c r="J49" s="64">
        <v>9</v>
      </c>
      <c r="K49" s="64">
        <v>8</v>
      </c>
      <c r="L49" s="64">
        <v>8</v>
      </c>
      <c r="M49" s="64">
        <v>8</v>
      </c>
      <c r="N49" s="64">
        <v>9</v>
      </c>
      <c r="O49" s="64">
        <v>9</v>
      </c>
      <c r="P49" s="64">
        <v>10</v>
      </c>
      <c r="Q49" s="64">
        <v>3</v>
      </c>
      <c r="R49" s="64">
        <v>9</v>
      </c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31">
        <f t="shared" si="0"/>
        <v>8.7100000000000009</v>
      </c>
    </row>
    <row r="50" spans="1:37" ht="14.2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ColWidth="12.59765625" defaultRowHeight="15" customHeight="1" x14ac:dyDescent="0.25"/>
  <cols>
    <col min="1" max="1" width="8.59765625" style="35" customWidth="1"/>
    <col min="2" max="2" width="14.5" style="35" customWidth="1"/>
    <col min="3" max="3" width="10.09765625" style="35" bestFit="1" customWidth="1"/>
    <col min="4" max="4" width="12.19921875" style="35" bestFit="1" customWidth="1"/>
    <col min="5" max="5" width="11.8984375" style="35" customWidth="1"/>
    <col min="6" max="6" width="10.5" style="35" bestFit="1" customWidth="1"/>
    <col min="7" max="7" width="12.59765625" style="35" bestFit="1" customWidth="1"/>
    <col min="8" max="26" width="8" style="35" customWidth="1"/>
    <col min="27" max="16384" width="12.59765625" style="35"/>
  </cols>
  <sheetData>
    <row r="1" spans="1:26" ht="16.8" customHeight="1" x14ac:dyDescent="0.25">
      <c r="A1" s="146" t="s">
        <v>87</v>
      </c>
      <c r="B1" s="139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7" customHeight="1" x14ac:dyDescent="0.3">
      <c r="A2" s="147" t="s">
        <v>112</v>
      </c>
      <c r="B2" s="148"/>
      <c r="C2" s="148"/>
      <c r="D2" s="148"/>
      <c r="E2" s="148"/>
      <c r="F2" s="148"/>
      <c r="G2" s="148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25" customHeight="1" x14ac:dyDescent="0.25">
      <c r="A3" s="32"/>
      <c r="B3" s="149"/>
      <c r="C3" s="139"/>
      <c r="D3" s="36"/>
      <c r="E3" s="2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8" x14ac:dyDescent="0.25">
      <c r="A4" s="40"/>
      <c r="B4" s="41"/>
      <c r="C4" s="41"/>
      <c r="D4" s="41"/>
      <c r="E4" s="4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3.8" x14ac:dyDescent="0.25">
      <c r="A5" s="45" t="s">
        <v>92</v>
      </c>
      <c r="B5" s="46" t="s">
        <v>88</v>
      </c>
      <c r="C5" s="46" t="s">
        <v>89</v>
      </c>
      <c r="D5" s="46" t="s">
        <v>90</v>
      </c>
      <c r="E5" s="46" t="s">
        <v>91</v>
      </c>
      <c r="F5" s="43" t="s">
        <v>93</v>
      </c>
      <c r="G5" s="43" t="s">
        <v>94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8.75" customHeight="1" x14ac:dyDescent="0.35">
      <c r="A6" s="37" t="s">
        <v>4</v>
      </c>
      <c r="B6" s="34">
        <f>'TB điểm miệng Tuần 3'!AK5</f>
        <v>9</v>
      </c>
      <c r="C6" s="34">
        <f>'Điểm tiết học Tuần 3'!AK5</f>
        <v>10</v>
      </c>
      <c r="D6" s="34">
        <v>9.8000000000000007</v>
      </c>
      <c r="E6" s="38">
        <f t="shared" ref="E6:E25" si="0">B6*2+C6+D6</f>
        <v>37.799999999999997</v>
      </c>
      <c r="F6" s="44">
        <f>RANK(Table_48[[#This Row],[Column5]],$E$6:$E$19)</f>
        <v>1</v>
      </c>
      <c r="G6" s="44">
        <f>RANK(Table_48[[#This Row],[Column5]],$E$6:$E$50)</f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.75" customHeight="1" x14ac:dyDescent="0.35">
      <c r="A7" s="37" t="s">
        <v>5</v>
      </c>
      <c r="B7" s="34">
        <f>'TB điểm miệng Tuần 3'!AK6</f>
        <v>5.82</v>
      </c>
      <c r="C7" s="34">
        <f>'Điểm tiết học Tuần 3'!AK6</f>
        <v>9.92</v>
      </c>
      <c r="D7" s="34">
        <v>9.8000000000000007</v>
      </c>
      <c r="E7" s="38">
        <f t="shared" si="0"/>
        <v>31.360000000000003</v>
      </c>
      <c r="F7" s="44">
        <f>RANK(Table_48[[#This Row],[Column5]],$E$6:$E$19)</f>
        <v>13</v>
      </c>
      <c r="G7" s="44">
        <f>RANK(Table_48[[#This Row],[Column5]],$E$6:$E$50)</f>
        <v>43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.75" customHeight="1" x14ac:dyDescent="0.35">
      <c r="A8" s="37" t="s">
        <v>6</v>
      </c>
      <c r="B8" s="34">
        <f>'TB điểm miệng Tuần 3'!AK7</f>
        <v>7.86</v>
      </c>
      <c r="C8" s="34">
        <f>'Điểm tiết học Tuần 3'!AK7</f>
        <v>10</v>
      </c>
      <c r="D8" s="34">
        <v>9.8000000000000007</v>
      </c>
      <c r="E8" s="38">
        <f t="shared" si="0"/>
        <v>35.519999999999996</v>
      </c>
      <c r="F8" s="44">
        <f>RANK(Table_48[[#This Row],[Column5]],$E$6:$E$19)</f>
        <v>8</v>
      </c>
      <c r="G8" s="44">
        <f>RANK(Table_48[[#This Row],[Column5]],$E$6:$E$50)</f>
        <v>24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.75" customHeight="1" x14ac:dyDescent="0.35">
      <c r="A9" s="37" t="s">
        <v>7</v>
      </c>
      <c r="B9" s="34">
        <f>'TB điểm miệng Tuần 3'!AK8</f>
        <v>8.67</v>
      </c>
      <c r="C9" s="34">
        <f>'Điểm tiết học Tuần 3'!AK8</f>
        <v>9.98</v>
      </c>
      <c r="D9" s="34">
        <v>10</v>
      </c>
      <c r="E9" s="38">
        <f t="shared" si="0"/>
        <v>37.32</v>
      </c>
      <c r="F9" s="44">
        <f>RANK(Table_48[[#This Row],[Column5]],$E$6:$E$19)</f>
        <v>3</v>
      </c>
      <c r="G9" s="44">
        <f>RANK(Table_48[[#This Row],[Column5]],$E$6:$E$50)</f>
        <v>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8.75" customHeight="1" x14ac:dyDescent="0.35">
      <c r="A10" s="37" t="s">
        <v>8</v>
      </c>
      <c r="B10" s="34">
        <f>'TB điểm miệng Tuần 3'!AK9</f>
        <v>8.67</v>
      </c>
      <c r="C10" s="34">
        <f>'Điểm tiết học Tuần 3'!AK9</f>
        <v>9.9499999999999993</v>
      </c>
      <c r="D10" s="34">
        <v>9.8000000000000007</v>
      </c>
      <c r="E10" s="38">
        <f t="shared" si="0"/>
        <v>37.090000000000003</v>
      </c>
      <c r="F10" s="44">
        <f>RANK(Table_48[[#This Row],[Column5]],$E$6:$E$19)</f>
        <v>4</v>
      </c>
      <c r="G10" s="44">
        <f>RANK(Table_48[[#This Row],[Column5]],$E$6:$E$50)</f>
        <v>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.75" customHeight="1" x14ac:dyDescent="0.35">
      <c r="A11" s="37" t="s">
        <v>9</v>
      </c>
      <c r="B11" s="34">
        <f>'TB điểm miệng Tuần 3'!AK10</f>
        <v>8.5500000000000007</v>
      </c>
      <c r="C11" s="34">
        <f>'Điểm tiết học Tuần 3'!AK10</f>
        <v>9.9700000000000006</v>
      </c>
      <c r="D11" s="34">
        <v>9.8000000000000007</v>
      </c>
      <c r="E11" s="38">
        <f t="shared" si="0"/>
        <v>36.870000000000005</v>
      </c>
      <c r="F11" s="44">
        <f>RANK(Table_48[[#This Row],[Column5]],$E$6:$E$19)</f>
        <v>5</v>
      </c>
      <c r="G11" s="44">
        <f>RANK(Table_48[[#This Row],[Column5]],$E$6:$E$50)</f>
        <v>13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 customHeight="1" x14ac:dyDescent="0.35">
      <c r="A12" s="37" t="s">
        <v>10</v>
      </c>
      <c r="B12" s="34">
        <f>'TB điểm miệng Tuần 3'!AK11</f>
        <v>7.5</v>
      </c>
      <c r="C12" s="34">
        <f>'Điểm tiết học Tuần 3'!AK11</f>
        <v>9.9</v>
      </c>
      <c r="D12" s="34">
        <v>9.6</v>
      </c>
      <c r="E12" s="38">
        <f t="shared" si="0"/>
        <v>34.5</v>
      </c>
      <c r="F12" s="44">
        <f>RANK(Table_48[[#This Row],[Column5]],$E$6:$E$19)</f>
        <v>10</v>
      </c>
      <c r="G12" s="44">
        <f>RANK(Table_48[[#This Row],[Column5]],$E$6:$E$50)</f>
        <v>31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.75" customHeight="1" x14ac:dyDescent="0.35">
      <c r="A13" s="37" t="s">
        <v>11</v>
      </c>
      <c r="B13" s="34">
        <f>'TB điểm miệng Tuần 3'!AK12</f>
        <v>3.86</v>
      </c>
      <c r="C13" s="34">
        <f>'Điểm tiết học Tuần 3'!AK12</f>
        <v>9.98</v>
      </c>
      <c r="D13" s="34">
        <v>9.6</v>
      </c>
      <c r="E13" s="38">
        <f t="shared" si="0"/>
        <v>27.299999999999997</v>
      </c>
      <c r="F13" s="44">
        <f>RANK(Table_48[[#This Row],[Column5]],$E$6:$E$19)</f>
        <v>14</v>
      </c>
      <c r="G13" s="44">
        <f>RANK(Table_48[[#This Row],[Column5]],$E$6:$E$50)</f>
        <v>45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.75" customHeight="1" x14ac:dyDescent="0.35">
      <c r="A14" s="37" t="s">
        <v>12</v>
      </c>
      <c r="B14" s="34">
        <f>'TB điểm miệng Tuần 3'!AK13</f>
        <v>8.31</v>
      </c>
      <c r="C14" s="34">
        <f>'Điểm tiết học Tuần 3'!AK13</f>
        <v>10</v>
      </c>
      <c r="D14" s="34">
        <v>10</v>
      </c>
      <c r="E14" s="38">
        <f t="shared" si="0"/>
        <v>36.620000000000005</v>
      </c>
      <c r="F14" s="44">
        <f>RANK(Table_48[[#This Row],[Column5]],$E$6:$E$19)</f>
        <v>6</v>
      </c>
      <c r="G14" s="44">
        <f>RANK(Table_48[[#This Row],[Column5]],$E$6:$E$50)</f>
        <v>17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.75" customHeight="1" x14ac:dyDescent="0.35">
      <c r="A15" s="37" t="s">
        <v>13</v>
      </c>
      <c r="B15" s="34">
        <f>'TB điểm miệng Tuần 3'!AK14</f>
        <v>8.9700000000000006</v>
      </c>
      <c r="C15" s="34">
        <f>'Điểm tiết học Tuần 3'!AK14</f>
        <v>9.99</v>
      </c>
      <c r="D15" s="34">
        <v>9.8000000000000007</v>
      </c>
      <c r="E15" s="38">
        <f t="shared" si="0"/>
        <v>37.730000000000004</v>
      </c>
      <c r="F15" s="44">
        <f>RANK(Table_48[[#This Row],[Column5]],$E$6:$E$19)</f>
        <v>2</v>
      </c>
      <c r="G15" s="44">
        <f>RANK(Table_48[[#This Row],[Column5]],$E$6:$E$50)</f>
        <v>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.75" customHeight="1" x14ac:dyDescent="0.35">
      <c r="A16" s="37" t="s">
        <v>14</v>
      </c>
      <c r="B16" s="34">
        <f>'TB điểm miệng Tuần 3'!AK15</f>
        <v>6.82</v>
      </c>
      <c r="C16" s="34">
        <f>'Điểm tiết học Tuần 3'!AK15</f>
        <v>9.9499999999999993</v>
      </c>
      <c r="D16" s="34">
        <v>10</v>
      </c>
      <c r="E16" s="38">
        <f t="shared" si="0"/>
        <v>33.590000000000003</v>
      </c>
      <c r="F16" s="44">
        <f>RANK(Table_48[[#This Row],[Column5]],$E$6:$E$19)</f>
        <v>11</v>
      </c>
      <c r="G16" s="44">
        <f>RANK(Table_48[[#This Row],[Column5]],$E$6:$E$50)</f>
        <v>34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.75" customHeight="1" x14ac:dyDescent="0.35">
      <c r="A17" s="37" t="s">
        <v>15</v>
      </c>
      <c r="B17" s="34">
        <f>'TB điểm miệng Tuần 3'!AK16</f>
        <v>6</v>
      </c>
      <c r="C17" s="34">
        <f>'Điểm tiết học Tuần 3'!AK16</f>
        <v>9.9</v>
      </c>
      <c r="D17" s="34">
        <v>9.6</v>
      </c>
      <c r="E17" s="38">
        <f t="shared" si="0"/>
        <v>31.5</v>
      </c>
      <c r="F17" s="44">
        <f>RANK(Table_48[[#This Row],[Column5]],$E$6:$E$19)</f>
        <v>12</v>
      </c>
      <c r="G17" s="44">
        <f>RANK(Table_48[[#This Row],[Column5]],$E$6:$E$50)</f>
        <v>42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.75" customHeight="1" x14ac:dyDescent="0.35">
      <c r="A18" s="37" t="s">
        <v>16</v>
      </c>
      <c r="B18" s="34">
        <f>'TB điểm miệng Tuần 3'!AK17</f>
        <v>8</v>
      </c>
      <c r="C18" s="34">
        <f>'Điểm tiết học Tuần 3'!AK17</f>
        <v>9.98</v>
      </c>
      <c r="D18" s="34">
        <v>9.6</v>
      </c>
      <c r="E18" s="38">
        <f t="shared" si="0"/>
        <v>35.58</v>
      </c>
      <c r="F18" s="44">
        <f>RANK(Table_48[[#This Row],[Column5]],$E$6:$E$19)</f>
        <v>7</v>
      </c>
      <c r="G18" s="44">
        <f>RANK(Table_48[[#This Row],[Column5]],$E$6:$E$50)</f>
        <v>23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.75" customHeight="1" thickBot="1" x14ac:dyDescent="0.4">
      <c r="A19" s="68" t="s">
        <v>17</v>
      </c>
      <c r="B19" s="69">
        <f>'TB điểm miệng Tuần 3'!AK18</f>
        <v>7.5</v>
      </c>
      <c r="C19" s="69">
        <f>'Điểm tiết học Tuần 3'!AK18</f>
        <v>9.86</v>
      </c>
      <c r="D19" s="69">
        <v>9.8000000000000007</v>
      </c>
      <c r="E19" s="70">
        <f t="shared" si="0"/>
        <v>34.659999999999997</v>
      </c>
      <c r="F19" s="71">
        <f>RANK(Table_48[[#This Row],[Column5]],$E$6:$E$19)</f>
        <v>9</v>
      </c>
      <c r="G19" s="71">
        <f>RANK(Table_48[[#This Row],[Column5]],$E$6:$E$50)</f>
        <v>30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.75" customHeight="1" x14ac:dyDescent="0.35">
      <c r="A20" s="72" t="s">
        <v>18</v>
      </c>
      <c r="B20" s="73">
        <f>'TB điểm miệng Tuần 3'!AK19</f>
        <v>8.81</v>
      </c>
      <c r="C20" s="73">
        <f>'Điểm tiết học Tuần 3'!AK19</f>
        <v>10</v>
      </c>
      <c r="D20" s="73">
        <v>9.6</v>
      </c>
      <c r="E20" s="74">
        <f t="shared" si="0"/>
        <v>37.22</v>
      </c>
      <c r="F20" s="75">
        <f>RANK(Table_48[[#This Row],[Column5]],$E$20:$E$34)</f>
        <v>3</v>
      </c>
      <c r="G20" s="75">
        <f>RANK(Table_48[[#This Row],[Column5]],$E$6:$E$50)</f>
        <v>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.75" customHeight="1" x14ac:dyDescent="0.35">
      <c r="A21" s="37" t="s">
        <v>19</v>
      </c>
      <c r="B21" s="34">
        <f>'TB điểm miệng Tuần 3'!AK20</f>
        <v>8.57</v>
      </c>
      <c r="C21" s="34">
        <f>'Điểm tiết học Tuần 3'!AK20</f>
        <v>9.9700000000000006</v>
      </c>
      <c r="D21" s="34">
        <v>9.6</v>
      </c>
      <c r="E21" s="38">
        <f t="shared" si="0"/>
        <v>36.71</v>
      </c>
      <c r="F21" s="44">
        <f>RANK(Table_48[[#This Row],[Column5]],$E$20:$E$34)</f>
        <v>4</v>
      </c>
      <c r="G21" s="44">
        <f>RANK(Table_48[[#This Row],[Column5]],$E$6:$E$50)</f>
        <v>14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.75" customHeight="1" x14ac:dyDescent="0.35">
      <c r="A22" s="37" t="s">
        <v>20</v>
      </c>
      <c r="B22" s="34">
        <f>'TB điểm miệng Tuần 3'!AK21</f>
        <v>8.8800000000000008</v>
      </c>
      <c r="C22" s="34">
        <f>'Điểm tiết học Tuần 3'!AK21</f>
        <v>10</v>
      </c>
      <c r="D22" s="34">
        <v>10</v>
      </c>
      <c r="E22" s="38">
        <f t="shared" si="0"/>
        <v>37.760000000000005</v>
      </c>
      <c r="F22" s="44">
        <f>RANK(Table_48[[#This Row],[Column5]],$E$20:$E$34)</f>
        <v>1</v>
      </c>
      <c r="G22" s="44">
        <f>RANK(Table_48[[#This Row],[Column5]],$E$6:$E$50)</f>
        <v>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.75" customHeight="1" x14ac:dyDescent="0.35">
      <c r="A23" s="37" t="s">
        <v>21</v>
      </c>
      <c r="B23" s="34">
        <f>'TB điểm miệng Tuần 3'!AK22</f>
        <v>8.64</v>
      </c>
      <c r="C23" s="34">
        <f>'Điểm tiết học Tuần 3'!AK22</f>
        <v>9.98</v>
      </c>
      <c r="D23" s="34">
        <v>10</v>
      </c>
      <c r="E23" s="38">
        <f t="shared" si="0"/>
        <v>37.260000000000005</v>
      </c>
      <c r="F23" s="44">
        <f>RANK(Table_48[[#This Row],[Column5]],$E$20:$E$34)</f>
        <v>2</v>
      </c>
      <c r="G23" s="44">
        <f>RANK(Table_48[[#This Row],[Column5]],$E$6:$E$50)</f>
        <v>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.75" customHeight="1" x14ac:dyDescent="0.35">
      <c r="A24" s="37" t="s">
        <v>22</v>
      </c>
      <c r="B24" s="34">
        <f>'TB điểm miệng Tuần 3'!AK23</f>
        <v>6.21</v>
      </c>
      <c r="C24" s="34">
        <f>'Điểm tiết học Tuần 3'!AK23</f>
        <v>9.89</v>
      </c>
      <c r="D24" s="34">
        <v>9.8000000000000007</v>
      </c>
      <c r="E24" s="38">
        <f t="shared" si="0"/>
        <v>32.11</v>
      </c>
      <c r="F24" s="44">
        <f>RANK(Table_48[[#This Row],[Column5]],$E$20:$E$34)</f>
        <v>15</v>
      </c>
      <c r="G24" s="44">
        <f>RANK(Table_48[[#This Row],[Column5]],$E$6:$E$50)</f>
        <v>41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.75" customHeight="1" x14ac:dyDescent="0.35">
      <c r="A25" s="37" t="s">
        <v>23</v>
      </c>
      <c r="B25" s="34">
        <f>'TB điểm miệng Tuần 3'!AK24</f>
        <v>7.76</v>
      </c>
      <c r="C25" s="34">
        <f>'Điểm tiết học Tuần 3'!AK24</f>
        <v>9.93</v>
      </c>
      <c r="D25" s="34">
        <v>9.6</v>
      </c>
      <c r="E25" s="38">
        <f t="shared" si="0"/>
        <v>35.049999999999997</v>
      </c>
      <c r="F25" s="44">
        <f>RANK(Table_48[[#This Row],[Column5]],$E$20:$E$34)</f>
        <v>9</v>
      </c>
      <c r="G25" s="44">
        <f>RANK(Table_48[[#This Row],[Column5]],$E$6:$E$50)</f>
        <v>27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.75" customHeight="1" x14ac:dyDescent="0.35">
      <c r="A26" s="37" t="s">
        <v>24</v>
      </c>
      <c r="B26" s="34">
        <f>'TB điểm miệng Tuần 3'!AK25</f>
        <v>6.93</v>
      </c>
      <c r="C26" s="34">
        <f>'Điểm tiết học Tuần 3'!AK25</f>
        <v>9.9499999999999993</v>
      </c>
      <c r="D26" s="34">
        <v>9.4</v>
      </c>
      <c r="E26" s="38">
        <f>B26*2+C26+D26</f>
        <v>33.21</v>
      </c>
      <c r="F26" s="44">
        <f>RANK(Table_48[[#This Row],[Column5]],$E$20:$E$34)</f>
        <v>12</v>
      </c>
      <c r="G26" s="44">
        <f>RANK(Table_48[[#This Row],[Column5]],$E$6:$E$50)</f>
        <v>36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8.75" customHeight="1" x14ac:dyDescent="0.35">
      <c r="A27" s="37" t="s">
        <v>25</v>
      </c>
      <c r="B27" s="34">
        <f>'TB điểm miệng Tuần 3'!AK26</f>
        <v>8.2200000000000006</v>
      </c>
      <c r="C27" s="34">
        <f>'Điểm tiết học Tuần 3'!AK26</f>
        <v>9.98</v>
      </c>
      <c r="D27" s="34">
        <v>9</v>
      </c>
      <c r="E27" s="38">
        <f t="shared" ref="E27:E50" si="1">B27*2+C27+D27</f>
        <v>35.42</v>
      </c>
      <c r="F27" s="44">
        <f>RANK(Table_48[[#This Row],[Column5]],$E$20:$E$34)</f>
        <v>7</v>
      </c>
      <c r="G27" s="44">
        <f>RANK(Table_48[[#This Row],[Column5]],$E$6:$E$50)</f>
        <v>25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8.75" customHeight="1" x14ac:dyDescent="0.35">
      <c r="A28" s="37" t="s">
        <v>26</v>
      </c>
      <c r="B28" s="34">
        <f>'TB điểm miệng Tuần 3'!AK27</f>
        <v>7.44</v>
      </c>
      <c r="C28" s="34">
        <f>'Điểm tiết học Tuần 3'!AK27</f>
        <v>9.98</v>
      </c>
      <c r="D28" s="34">
        <v>10</v>
      </c>
      <c r="E28" s="38">
        <f t="shared" si="1"/>
        <v>34.86</v>
      </c>
      <c r="F28" s="44">
        <f>RANK(Table_48[[#This Row],[Column5]],$E$20:$E$34)</f>
        <v>10</v>
      </c>
      <c r="G28" s="44">
        <f>RANK(Table_48[[#This Row],[Column5]],$E$6:$E$50)</f>
        <v>28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8.75" customHeight="1" x14ac:dyDescent="0.35">
      <c r="A29" s="37" t="s">
        <v>27</v>
      </c>
      <c r="B29" s="34">
        <f>'TB điểm miệng Tuần 3'!AK28</f>
        <v>8.5399999999999991</v>
      </c>
      <c r="C29" s="34">
        <f>'Điểm tiết học Tuần 3'!AK28</f>
        <v>9.9499999999999993</v>
      </c>
      <c r="D29" s="34">
        <v>9.6</v>
      </c>
      <c r="E29" s="38">
        <f t="shared" si="1"/>
        <v>36.629999999999995</v>
      </c>
      <c r="F29" s="44">
        <f>RANK(Table_48[[#This Row],[Column5]],$E$20:$E$34)</f>
        <v>5</v>
      </c>
      <c r="G29" s="44">
        <f>RANK(Table_48[[#This Row],[Column5]],$E$6:$E$50)</f>
        <v>16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8.75" customHeight="1" x14ac:dyDescent="0.35">
      <c r="A30" s="37" t="s">
        <v>28</v>
      </c>
      <c r="B30" s="34">
        <f>'TB điểm miệng Tuần 3'!AK29</f>
        <v>6.69</v>
      </c>
      <c r="C30" s="34">
        <f>'Điểm tiết học Tuần 3'!AK29</f>
        <v>9.8699999999999992</v>
      </c>
      <c r="D30" s="34">
        <v>9.4</v>
      </c>
      <c r="E30" s="38">
        <f t="shared" si="1"/>
        <v>32.65</v>
      </c>
      <c r="F30" s="44">
        <f>RANK(Table_48[[#This Row],[Column5]],$E$20:$E$34)</f>
        <v>14</v>
      </c>
      <c r="G30" s="44">
        <f>RANK(Table_48[[#This Row],[Column5]],$E$6:$E$50)</f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8.75" customHeight="1" x14ac:dyDescent="0.35">
      <c r="A31" s="37" t="s">
        <v>29</v>
      </c>
      <c r="B31" s="34">
        <f>'TB điểm miệng Tuần 3'!AK30</f>
        <v>8.2799999999999994</v>
      </c>
      <c r="C31" s="34">
        <f>'Điểm tiết học Tuần 3'!AK30</f>
        <v>9.98</v>
      </c>
      <c r="D31" s="34">
        <v>9.4</v>
      </c>
      <c r="E31" s="38">
        <f t="shared" si="1"/>
        <v>35.94</v>
      </c>
      <c r="F31" s="44">
        <f>RANK(Table_48[[#This Row],[Column5]],$E$20:$E$34)</f>
        <v>6</v>
      </c>
      <c r="G31" s="44">
        <f>RANK(Table_48[[#This Row],[Column5]],$E$6:$E$50)</f>
        <v>21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8.75" customHeight="1" x14ac:dyDescent="0.35">
      <c r="A32" s="37" t="s">
        <v>30</v>
      </c>
      <c r="B32" s="34">
        <f>'TB điểm miệng Tuần 3'!AK31</f>
        <v>7.62</v>
      </c>
      <c r="C32" s="34">
        <f>'Điểm tiết học Tuần 3'!AK31</f>
        <v>9.9600000000000009</v>
      </c>
      <c r="D32" s="34">
        <v>9.1999999999999993</v>
      </c>
      <c r="E32" s="38">
        <f t="shared" si="1"/>
        <v>34.400000000000006</v>
      </c>
      <c r="F32" s="44">
        <f>RANK(Table_48[[#This Row],[Column5]],$E$20:$E$34)</f>
        <v>11</v>
      </c>
      <c r="G32" s="44">
        <f>RANK(Table_48[[#This Row],[Column5]],$E$6:$E$50)</f>
        <v>32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8.75" customHeight="1" x14ac:dyDescent="0.35">
      <c r="A33" s="37" t="s">
        <v>31</v>
      </c>
      <c r="B33" s="34">
        <f>'TB điểm miệng Tuần 3'!AK32</f>
        <v>6.52</v>
      </c>
      <c r="C33" s="34">
        <f>'Điểm tiết học Tuần 3'!AK32</f>
        <v>9.92</v>
      </c>
      <c r="D33" s="34">
        <v>9.8000000000000007</v>
      </c>
      <c r="E33" s="38">
        <f t="shared" si="1"/>
        <v>32.760000000000005</v>
      </c>
      <c r="F33" s="44">
        <f>RANK(Table_48[[#This Row],[Column5]],$E$20:$E$34)</f>
        <v>13</v>
      </c>
      <c r="G33" s="44">
        <f>RANK(Table_48[[#This Row],[Column5]],$E$6:$E$50)</f>
        <v>38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8.75" customHeight="1" thickBot="1" x14ac:dyDescent="0.4">
      <c r="A34" s="51" t="s">
        <v>32</v>
      </c>
      <c r="B34" s="52">
        <f>'TB điểm miệng Tuần 3'!AK33</f>
        <v>8.08</v>
      </c>
      <c r="C34" s="52">
        <f>'Điểm tiết học Tuần 3'!AK33</f>
        <v>9.98</v>
      </c>
      <c r="D34" s="52">
        <v>9.1999999999999993</v>
      </c>
      <c r="E34" s="53">
        <f t="shared" si="1"/>
        <v>35.340000000000003</v>
      </c>
      <c r="F34" s="54">
        <f>RANK(Table_48[[#This Row],[Column5]],$E$20:$E$34)</f>
        <v>8</v>
      </c>
      <c r="G34" s="54">
        <f>RANK(Table_48[[#This Row],[Column5]],$E$6:$E$50)</f>
        <v>26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8.75" customHeight="1" x14ac:dyDescent="0.35">
      <c r="A35" s="47" t="s">
        <v>33</v>
      </c>
      <c r="B35" s="48">
        <f>'TB điểm miệng Tuần 3'!AK34</f>
        <v>8.7899999999999991</v>
      </c>
      <c r="C35" s="48">
        <f>'Điểm tiết học Tuần 3'!AK34</f>
        <v>9.91</v>
      </c>
      <c r="D35" s="48">
        <v>10</v>
      </c>
      <c r="E35" s="49">
        <f t="shared" si="1"/>
        <v>37.489999999999995</v>
      </c>
      <c r="F35" s="50">
        <f>RANK(Table_48[[#This Row],[Column5]],$E$35:$E$50)</f>
        <v>1</v>
      </c>
      <c r="G35" s="50">
        <f>RANK(Table_48[[#This Row],[Column5]],$E$6:$E$50)</f>
        <v>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8.75" customHeight="1" x14ac:dyDescent="0.35">
      <c r="A36" s="37" t="s">
        <v>34</v>
      </c>
      <c r="B36" s="34">
        <f>'TB điểm miệng Tuần 3'!AK35</f>
        <v>8.58</v>
      </c>
      <c r="C36" s="34">
        <f>'Điểm tiết học Tuần 3'!AK35</f>
        <v>9.93</v>
      </c>
      <c r="D36" s="34">
        <v>9.8000000000000007</v>
      </c>
      <c r="E36" s="38">
        <f t="shared" si="1"/>
        <v>36.89</v>
      </c>
      <c r="F36" s="44">
        <f>RANK(Table_48[[#This Row],[Column5]],$E$35:$E$50)</f>
        <v>5</v>
      </c>
      <c r="G36" s="44">
        <f>RANK(Table_48[[#This Row],[Column5]],$E$6:$E$50)</f>
        <v>12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8.75" customHeight="1" x14ac:dyDescent="0.35">
      <c r="A37" s="37" t="s">
        <v>35</v>
      </c>
      <c r="B37" s="34">
        <f>'TB điểm miệng Tuần 3'!AK36</f>
        <v>7.27</v>
      </c>
      <c r="C37" s="34">
        <f>'Điểm tiết học Tuần 3'!AK36</f>
        <v>9.91</v>
      </c>
      <c r="D37" s="34">
        <v>9.8000000000000007</v>
      </c>
      <c r="E37" s="38">
        <f t="shared" si="1"/>
        <v>34.25</v>
      </c>
      <c r="F37" s="44">
        <f>RANK(Table_48[[#This Row],[Column5]],$E$35:$E$50)</f>
        <v>12</v>
      </c>
      <c r="G37" s="44">
        <f>RANK(Table_48[[#This Row],[Column5]],$E$6:$E$50)</f>
        <v>33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8.75" customHeight="1" x14ac:dyDescent="0.35">
      <c r="A38" s="37" t="s">
        <v>36</v>
      </c>
      <c r="B38" s="34">
        <f>'TB điểm miệng Tuần 3'!AK37</f>
        <v>8.75</v>
      </c>
      <c r="C38" s="34">
        <f>'Điểm tiết học Tuần 3'!AK37</f>
        <v>9.89</v>
      </c>
      <c r="D38" s="34">
        <v>9.1999999999999993</v>
      </c>
      <c r="E38" s="38">
        <f t="shared" si="1"/>
        <v>36.590000000000003</v>
      </c>
      <c r="F38" s="44">
        <f>RANK(Table_48[[#This Row],[Column5]],$E$35:$E$50)</f>
        <v>7</v>
      </c>
      <c r="G38" s="44">
        <f>RANK(Table_48[[#This Row],[Column5]],$E$6:$E$50)</f>
        <v>18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8.75" customHeight="1" x14ac:dyDescent="0.35">
      <c r="A39" s="37" t="s">
        <v>37</v>
      </c>
      <c r="B39" s="34">
        <f>'TB điểm miệng Tuần 3'!AK38</f>
        <v>6.92</v>
      </c>
      <c r="C39" s="34">
        <f>'Điểm tiết học Tuần 3'!AK38</f>
        <v>9.93</v>
      </c>
      <c r="D39" s="34">
        <v>9.8000000000000007</v>
      </c>
      <c r="E39" s="38">
        <f t="shared" si="1"/>
        <v>33.57</v>
      </c>
      <c r="F39" s="44">
        <f>RANK(Table_48[[#This Row],[Column5]],$E$35:$E$50)</f>
        <v>13</v>
      </c>
      <c r="G39" s="44">
        <f>RANK(Table_48[[#This Row],[Column5]],$E$6:$E$50)</f>
        <v>35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8.75" customHeight="1" x14ac:dyDescent="0.35">
      <c r="A40" s="37" t="s">
        <v>38</v>
      </c>
      <c r="B40" s="34">
        <f>'TB điểm miệng Tuần 3'!AK39</f>
        <v>4.8</v>
      </c>
      <c r="C40" s="34">
        <f>'Điểm tiết học Tuần 3'!AK39</f>
        <v>9.8000000000000007</v>
      </c>
      <c r="D40" s="34">
        <v>8.6</v>
      </c>
      <c r="E40" s="38">
        <f t="shared" si="1"/>
        <v>28</v>
      </c>
      <c r="F40" s="44">
        <f>RANK(Table_48[[#This Row],[Column5]],$E$35:$E$50)</f>
        <v>16</v>
      </c>
      <c r="G40" s="44">
        <f>RANK(Table_48[[#This Row],[Column5]],$E$6:$E$50)</f>
        <v>44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8.75" customHeight="1" x14ac:dyDescent="0.35">
      <c r="A41" s="37" t="s">
        <v>39</v>
      </c>
      <c r="B41" s="34">
        <f>'TB điểm miệng Tuần 3'!AK40</f>
        <v>6.88</v>
      </c>
      <c r="C41" s="34">
        <f>'Điểm tiết học Tuần 3'!AK40</f>
        <v>9.93</v>
      </c>
      <c r="D41" s="34">
        <v>9</v>
      </c>
      <c r="E41" s="38">
        <f t="shared" si="1"/>
        <v>32.69</v>
      </c>
      <c r="F41" s="44">
        <f>RANK(Table_48[[#This Row],[Column5]],$E$35:$E$50)</f>
        <v>15</v>
      </c>
      <c r="G41" s="44">
        <f>RANK(Table_48[[#This Row],[Column5]],$E$6:$E$50)</f>
        <v>39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8.75" customHeight="1" x14ac:dyDescent="0.35">
      <c r="A42" s="37" t="s">
        <v>40</v>
      </c>
      <c r="B42" s="34">
        <f>'TB điểm miệng Tuần 3'!AK41</f>
        <v>8.33</v>
      </c>
      <c r="C42" s="34">
        <f>'Điểm tiết học Tuần 3'!AK41</f>
        <v>9.93</v>
      </c>
      <c r="D42" s="34">
        <v>9.8000000000000007</v>
      </c>
      <c r="E42" s="38">
        <f t="shared" si="1"/>
        <v>36.39</v>
      </c>
      <c r="F42" s="44">
        <f>RANK(Table_48[[#This Row],[Column5]],$E$35:$E$50)</f>
        <v>9</v>
      </c>
      <c r="G42" s="44">
        <f>RANK(Table_48[[#This Row],[Column5]],$E$6:$E$50)</f>
        <v>20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8.75" customHeight="1" x14ac:dyDescent="0.35">
      <c r="A43" s="37" t="s">
        <v>41</v>
      </c>
      <c r="B43" s="34">
        <f>'TB điểm miệng Tuần 3'!AK42</f>
        <v>8.7100000000000009</v>
      </c>
      <c r="C43" s="34">
        <f>'Điểm tiết học Tuần 3'!AK42</f>
        <v>9.89</v>
      </c>
      <c r="D43" s="34">
        <v>9.1999999999999993</v>
      </c>
      <c r="E43" s="38">
        <f t="shared" si="1"/>
        <v>36.510000000000005</v>
      </c>
      <c r="F43" s="44">
        <f>RANK(Table_48[[#This Row],[Column5]],$E$35:$E$50)</f>
        <v>8</v>
      </c>
      <c r="G43" s="44">
        <f>RANK(Table_48[[#This Row],[Column5]],$E$6:$E$50)</f>
        <v>19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8.75" customHeight="1" x14ac:dyDescent="0.35">
      <c r="A44" s="37" t="s">
        <v>42</v>
      </c>
      <c r="B44" s="34">
        <f>'TB điểm miệng Tuần 3'!AK43</f>
        <v>9</v>
      </c>
      <c r="C44" s="34">
        <f>'Điểm tiết học Tuần 3'!AK43</f>
        <v>9.8699999999999992</v>
      </c>
      <c r="D44" s="34">
        <v>8.8000000000000007</v>
      </c>
      <c r="E44" s="38">
        <f t="shared" si="1"/>
        <v>36.67</v>
      </c>
      <c r="F44" s="44">
        <f>RANK(Table_48[[#This Row],[Column5]],$E$35:$E$50)</f>
        <v>6</v>
      </c>
      <c r="G44" s="44">
        <f>RANK(Table_48[[#This Row],[Column5]],$E$6:$E$50)</f>
        <v>15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8.75" customHeight="1" x14ac:dyDescent="0.35">
      <c r="A45" s="37" t="s">
        <v>43</v>
      </c>
      <c r="B45" s="34">
        <f>'TB điểm miệng Tuần 3'!AK44</f>
        <v>7.8</v>
      </c>
      <c r="C45" s="34">
        <f>'Điểm tiết học Tuần 3'!AK44</f>
        <v>9.98</v>
      </c>
      <c r="D45" s="34">
        <v>9.1999999999999993</v>
      </c>
      <c r="E45" s="38">
        <f t="shared" si="1"/>
        <v>34.78</v>
      </c>
      <c r="F45" s="44">
        <f>RANK(Table_48[[#This Row],[Column5]],$E$35:$E$50)</f>
        <v>11</v>
      </c>
      <c r="G45" s="44">
        <f>RANK(Table_48[[#This Row],[Column5]],$E$6:$E$50)</f>
        <v>29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8.75" customHeight="1" x14ac:dyDescent="0.35">
      <c r="A46" s="37" t="s">
        <v>44</v>
      </c>
      <c r="B46" s="34">
        <f>'TB điểm miệng Tuần 3'!AK45</f>
        <v>7.22</v>
      </c>
      <c r="C46" s="34">
        <f>'Điểm tiết học Tuần 3'!AK45</f>
        <v>10</v>
      </c>
      <c r="D46" s="34">
        <v>8.4</v>
      </c>
      <c r="E46" s="38">
        <f t="shared" si="1"/>
        <v>32.839999999999996</v>
      </c>
      <c r="F46" s="44">
        <f>RANK(Table_48[[#This Row],[Column5]],$E$35:$E$50)</f>
        <v>14</v>
      </c>
      <c r="G46" s="44">
        <f>RANK(Table_48[[#This Row],[Column5]],$E$6:$E$50)</f>
        <v>37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8.75" customHeight="1" x14ac:dyDescent="0.35">
      <c r="A47" s="37" t="s">
        <v>45</v>
      </c>
      <c r="B47" s="34">
        <f>'TB điểm miệng Tuần 3'!AK46</f>
        <v>8</v>
      </c>
      <c r="C47" s="34">
        <f>'Điểm tiết học Tuần 3'!AK46</f>
        <v>10</v>
      </c>
      <c r="D47" s="34">
        <v>9.8000000000000007</v>
      </c>
      <c r="E47" s="38">
        <f t="shared" si="1"/>
        <v>35.799999999999997</v>
      </c>
      <c r="F47" s="44">
        <f>RANK(Table_48[[#This Row],[Column5]],$E$35:$E$50)</f>
        <v>10</v>
      </c>
      <c r="G47" s="44">
        <f>RANK(Table_48[[#This Row],[Column5]],$E$6:$E$50)</f>
        <v>22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8.75" customHeight="1" x14ac:dyDescent="0.35">
      <c r="A48" s="37" t="s">
        <v>46</v>
      </c>
      <c r="B48" s="34">
        <f>'TB điểm miệng Tuần 3'!AK47</f>
        <v>8.85</v>
      </c>
      <c r="C48" s="34">
        <f>'Điểm tiết học Tuần 3'!AK47</f>
        <v>9.9600000000000009</v>
      </c>
      <c r="D48" s="34">
        <v>9.4</v>
      </c>
      <c r="E48" s="38">
        <f t="shared" si="1"/>
        <v>37.06</v>
      </c>
      <c r="F48" s="44">
        <f>RANK(Table_48[[#This Row],[Column5]],$E$35:$E$50)</f>
        <v>2</v>
      </c>
      <c r="G48" s="44">
        <f>RANK(Table_48[[#This Row],[Column5]],$E$6:$E$50)</f>
        <v>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8.75" customHeight="1" x14ac:dyDescent="0.35">
      <c r="A49" s="37" t="s">
        <v>47</v>
      </c>
      <c r="B49" s="34">
        <f>'TB điểm miệng Tuần 3'!AK48</f>
        <v>9</v>
      </c>
      <c r="C49" s="34">
        <f>'Điểm tiết học Tuần 3'!AK48</f>
        <v>10</v>
      </c>
      <c r="D49" s="34">
        <v>9</v>
      </c>
      <c r="E49" s="38">
        <f t="shared" si="1"/>
        <v>37</v>
      </c>
      <c r="F49" s="44">
        <f>RANK(Table_48[[#This Row],[Column5]],$E$35:$E$50)</f>
        <v>4</v>
      </c>
      <c r="G49" s="44">
        <f>RANK(Table_48[[#This Row],[Column5]],$E$6:$E$50)</f>
        <v>11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8.75" customHeight="1" x14ac:dyDescent="0.35">
      <c r="A50" s="37" t="s">
        <v>48</v>
      </c>
      <c r="B50" s="34">
        <f>'TB điểm miệng Tuần 3'!AK49</f>
        <v>8.7100000000000009</v>
      </c>
      <c r="C50" s="34">
        <f>'Điểm tiết học Tuần 3'!AK49</f>
        <v>9.84</v>
      </c>
      <c r="D50" s="34">
        <v>9.8000000000000007</v>
      </c>
      <c r="E50" s="38">
        <f t="shared" si="1"/>
        <v>37.06</v>
      </c>
      <c r="F50" s="44">
        <f>RANK(Table_48[[#This Row],[Column5]],$E$35:$E$50)</f>
        <v>2</v>
      </c>
      <c r="G50" s="44">
        <f>RANK(Table_48[[#This Row],[Column5]],$E$6:$E$50)</f>
        <v>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3">
    <mergeCell ref="A1:B1"/>
    <mergeCell ref="A2:G2"/>
    <mergeCell ref="B3:C3"/>
  </mergeCells>
  <conditionalFormatting sqref="F6:G50">
    <cfRule type="cellIs" dxfId="2" priority="1" operator="lessThan">
      <formula>11</formula>
    </cfRule>
  </conditionalFormatting>
  <pageMargins left="0.7" right="0.7" top="0.75" bottom="0.75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7"/>
  <sheetViews>
    <sheetView topLeftCell="A19" workbookViewId="0">
      <selection activeCell="E36" sqref="E36"/>
    </sheetView>
  </sheetViews>
  <sheetFormatPr defaultRowHeight="13.8" x14ac:dyDescent="0.25"/>
  <cols>
    <col min="3" max="3" width="9.09765625" bestFit="1" customWidth="1"/>
  </cols>
  <sheetData>
    <row r="2" spans="2:7" x14ac:dyDescent="0.25">
      <c r="B2" s="121" t="s">
        <v>115</v>
      </c>
      <c r="C2" s="129" t="s">
        <v>134</v>
      </c>
      <c r="D2" s="121" t="s">
        <v>116</v>
      </c>
      <c r="E2" s="121" t="s">
        <v>117</v>
      </c>
      <c r="F2" s="121" t="s">
        <v>118</v>
      </c>
      <c r="G2" s="122" t="s">
        <v>128</v>
      </c>
    </row>
    <row r="3" spans="2:7" x14ac:dyDescent="0.25">
      <c r="B3" s="123" t="s">
        <v>4</v>
      </c>
      <c r="C3" s="124">
        <v>8.3000000000000007</v>
      </c>
      <c r="D3" s="124">
        <v>8.4</v>
      </c>
      <c r="E3" s="124">
        <v>8.6</v>
      </c>
      <c r="F3" s="124">
        <v>0</v>
      </c>
      <c r="G3" s="118">
        <f>SUM(C3:F3)</f>
        <v>25.300000000000004</v>
      </c>
    </row>
    <row r="4" spans="2:7" x14ac:dyDescent="0.25">
      <c r="B4" s="123" t="s">
        <v>5</v>
      </c>
      <c r="C4" s="124">
        <v>8.75</v>
      </c>
      <c r="D4" s="124">
        <v>6.3</v>
      </c>
      <c r="E4" s="124">
        <v>6.1</v>
      </c>
      <c r="F4" s="124">
        <v>0</v>
      </c>
      <c r="G4" s="118">
        <f t="shared" ref="G4:G47" si="0">SUM(C4:F4)</f>
        <v>21.15</v>
      </c>
    </row>
    <row r="5" spans="2:7" x14ac:dyDescent="0.25">
      <c r="B5" s="123" t="s">
        <v>6</v>
      </c>
      <c r="C5" s="124">
        <v>8.06</v>
      </c>
      <c r="D5" s="124">
        <v>10</v>
      </c>
      <c r="E5" s="124">
        <v>8.23</v>
      </c>
      <c r="F5" s="124">
        <v>0</v>
      </c>
      <c r="G5" s="118">
        <f t="shared" si="0"/>
        <v>26.290000000000003</v>
      </c>
    </row>
    <row r="6" spans="2:7" x14ac:dyDescent="0.25">
      <c r="B6" s="123" t="s">
        <v>7</v>
      </c>
      <c r="C6" s="124">
        <v>8.6999999999999993</v>
      </c>
      <c r="D6" s="124">
        <v>9.8000000000000007</v>
      </c>
      <c r="E6" s="124">
        <v>9.8000000000000007</v>
      </c>
      <c r="F6" s="124">
        <v>0</v>
      </c>
      <c r="G6" s="118">
        <f t="shared" si="0"/>
        <v>28.3</v>
      </c>
    </row>
    <row r="7" spans="2:7" x14ac:dyDescent="0.25">
      <c r="B7" s="123" t="s">
        <v>8</v>
      </c>
      <c r="C7" s="124">
        <v>9.1</v>
      </c>
      <c r="D7" s="124">
        <v>7.12</v>
      </c>
      <c r="E7" s="124">
        <v>9.1999999999999993</v>
      </c>
      <c r="F7" s="124">
        <v>0</v>
      </c>
      <c r="G7" s="118">
        <f t="shared" si="0"/>
        <v>25.419999999999998</v>
      </c>
    </row>
    <row r="8" spans="2:7" x14ac:dyDescent="0.25">
      <c r="B8" s="123" t="s">
        <v>9</v>
      </c>
      <c r="C8" s="124">
        <v>8.09</v>
      </c>
      <c r="D8" s="124">
        <v>9.4</v>
      </c>
      <c r="E8" s="124">
        <v>8.4</v>
      </c>
      <c r="F8" s="124">
        <v>0</v>
      </c>
      <c r="G8" s="118">
        <f t="shared" si="0"/>
        <v>25.89</v>
      </c>
    </row>
    <row r="9" spans="2:7" x14ac:dyDescent="0.25">
      <c r="B9" s="123" t="s">
        <v>10</v>
      </c>
      <c r="C9" s="124">
        <v>7.1</v>
      </c>
      <c r="D9" s="124">
        <v>8.0399999999999991</v>
      </c>
      <c r="E9" s="124">
        <v>8.3000000000000007</v>
      </c>
      <c r="F9" s="124">
        <v>0</v>
      </c>
      <c r="G9" s="118">
        <f t="shared" si="0"/>
        <v>23.439999999999998</v>
      </c>
    </row>
    <row r="10" spans="2:7" x14ac:dyDescent="0.25">
      <c r="B10" s="123" t="s">
        <v>11</v>
      </c>
      <c r="C10" s="124">
        <v>8</v>
      </c>
      <c r="D10" s="124">
        <v>7.6</v>
      </c>
      <c r="E10" s="124">
        <v>8.2799999999999994</v>
      </c>
      <c r="F10" s="124">
        <v>0</v>
      </c>
      <c r="G10" s="118">
        <f t="shared" si="0"/>
        <v>23.88</v>
      </c>
    </row>
    <row r="11" spans="2:7" x14ac:dyDescent="0.25">
      <c r="B11" s="123" t="s">
        <v>12</v>
      </c>
      <c r="C11" s="124">
        <v>8.57</v>
      </c>
      <c r="D11" s="124">
        <v>8.67</v>
      </c>
      <c r="E11" s="124">
        <v>9</v>
      </c>
      <c r="F11" s="124">
        <v>0</v>
      </c>
      <c r="G11" s="118">
        <f t="shared" si="0"/>
        <v>26.240000000000002</v>
      </c>
    </row>
    <row r="12" spans="2:7" x14ac:dyDescent="0.25">
      <c r="B12" s="123" t="s">
        <v>13</v>
      </c>
      <c r="C12" s="124">
        <v>8.9</v>
      </c>
      <c r="D12" s="124">
        <v>6.3</v>
      </c>
      <c r="E12" s="124">
        <v>9</v>
      </c>
      <c r="F12" s="124">
        <v>0</v>
      </c>
      <c r="G12" s="118">
        <f t="shared" si="0"/>
        <v>24.2</v>
      </c>
    </row>
    <row r="13" spans="2:7" x14ac:dyDescent="0.25">
      <c r="B13" s="123" t="s">
        <v>14</v>
      </c>
      <c r="C13" s="124">
        <v>8.5</v>
      </c>
      <c r="D13" s="124">
        <v>9</v>
      </c>
      <c r="E13" s="124">
        <v>8.3000000000000007</v>
      </c>
      <c r="F13" s="124">
        <v>0</v>
      </c>
      <c r="G13" s="118">
        <f t="shared" si="0"/>
        <v>25.8</v>
      </c>
    </row>
    <row r="14" spans="2:7" x14ac:dyDescent="0.25">
      <c r="B14" s="123" t="s">
        <v>15</v>
      </c>
      <c r="C14" s="124">
        <v>7.4</v>
      </c>
      <c r="D14" s="124">
        <v>8</v>
      </c>
      <c r="E14" s="124">
        <v>9.3000000000000007</v>
      </c>
      <c r="F14" s="124">
        <v>0</v>
      </c>
      <c r="G14" s="118">
        <f t="shared" si="0"/>
        <v>24.700000000000003</v>
      </c>
    </row>
    <row r="15" spans="2:7" x14ac:dyDescent="0.25">
      <c r="B15" s="123" t="s">
        <v>16</v>
      </c>
      <c r="C15" s="124">
        <v>8.25</v>
      </c>
      <c r="D15" s="124">
        <v>8.5399999999999991</v>
      </c>
      <c r="E15" s="124">
        <v>7.83</v>
      </c>
      <c r="F15" s="124">
        <v>0</v>
      </c>
      <c r="G15" s="118">
        <f t="shared" si="0"/>
        <v>24.619999999999997</v>
      </c>
    </row>
    <row r="16" spans="2:7" x14ac:dyDescent="0.25">
      <c r="B16" s="123" t="s">
        <v>17</v>
      </c>
      <c r="C16" s="124">
        <v>8.75</v>
      </c>
      <c r="D16" s="124">
        <v>8.6</v>
      </c>
      <c r="E16" s="124">
        <v>8.6999999999999993</v>
      </c>
      <c r="F16" s="124">
        <v>0</v>
      </c>
      <c r="G16" s="118">
        <f t="shared" si="0"/>
        <v>26.05</v>
      </c>
    </row>
    <row r="17" spans="2:7" x14ac:dyDescent="0.25">
      <c r="B17" s="123" t="s">
        <v>18</v>
      </c>
      <c r="C17" s="124">
        <v>10</v>
      </c>
      <c r="D17" s="124">
        <v>7.4</v>
      </c>
      <c r="E17" s="124">
        <v>9.5</v>
      </c>
      <c r="F17" s="124">
        <v>0</v>
      </c>
      <c r="G17" s="118">
        <f t="shared" si="0"/>
        <v>26.9</v>
      </c>
    </row>
    <row r="18" spans="2:7" x14ac:dyDescent="0.25">
      <c r="B18" s="123" t="s">
        <v>19</v>
      </c>
      <c r="C18" s="124">
        <v>9.3800000000000008</v>
      </c>
      <c r="D18" s="124">
        <v>8.8000000000000007</v>
      </c>
      <c r="E18" s="124">
        <v>8.14</v>
      </c>
      <c r="F18" s="124">
        <v>0</v>
      </c>
      <c r="G18" s="118">
        <f t="shared" si="0"/>
        <v>26.32</v>
      </c>
    </row>
    <row r="19" spans="2:7" x14ac:dyDescent="0.25">
      <c r="B19" s="123" t="s">
        <v>20</v>
      </c>
      <c r="C19" s="124">
        <v>7.9</v>
      </c>
      <c r="D19" s="124">
        <v>8.5</v>
      </c>
      <c r="E19" s="124">
        <v>8.4</v>
      </c>
      <c r="F19" s="124">
        <v>0</v>
      </c>
      <c r="G19" s="118">
        <f t="shared" si="0"/>
        <v>24.799999999999997</v>
      </c>
    </row>
    <row r="20" spans="2:7" x14ac:dyDescent="0.25">
      <c r="B20" s="123" t="s">
        <v>21</v>
      </c>
      <c r="C20" s="124">
        <v>8.76</v>
      </c>
      <c r="D20" s="124">
        <v>9.27</v>
      </c>
      <c r="E20" s="124">
        <v>8.58</v>
      </c>
      <c r="F20" s="124">
        <v>0</v>
      </c>
      <c r="G20" s="118">
        <f t="shared" si="0"/>
        <v>26.61</v>
      </c>
    </row>
    <row r="21" spans="2:7" x14ac:dyDescent="0.25">
      <c r="B21" s="123" t="s">
        <v>22</v>
      </c>
      <c r="C21" s="124">
        <v>5.5</v>
      </c>
      <c r="D21" s="124">
        <v>8.1</v>
      </c>
      <c r="E21" s="124">
        <v>9.6300000000000008</v>
      </c>
      <c r="F21" s="124">
        <v>0</v>
      </c>
      <c r="G21" s="118">
        <f t="shared" si="0"/>
        <v>23.23</v>
      </c>
    </row>
    <row r="22" spans="2:7" x14ac:dyDescent="0.25">
      <c r="B22" s="123" t="s">
        <v>23</v>
      </c>
      <c r="C22" s="124">
        <v>6.5</v>
      </c>
      <c r="D22" s="124">
        <v>8</v>
      </c>
      <c r="E22" s="124">
        <v>9</v>
      </c>
      <c r="F22" s="124">
        <v>0</v>
      </c>
      <c r="G22" s="118">
        <f t="shared" si="0"/>
        <v>23.5</v>
      </c>
    </row>
    <row r="23" spans="2:7" x14ac:dyDescent="0.25">
      <c r="B23" s="123" t="s">
        <v>24</v>
      </c>
      <c r="C23" s="124">
        <v>6.3</v>
      </c>
      <c r="D23" s="124">
        <v>6.73</v>
      </c>
      <c r="E23" s="124">
        <v>7.36</v>
      </c>
      <c r="F23" s="124">
        <v>0</v>
      </c>
      <c r="G23" s="118">
        <f t="shared" si="0"/>
        <v>20.39</v>
      </c>
    </row>
    <row r="24" spans="2:7" x14ac:dyDescent="0.25">
      <c r="B24" s="123" t="s">
        <v>25</v>
      </c>
      <c r="C24" s="124">
        <v>8.6</v>
      </c>
      <c r="D24" s="124">
        <v>8.1</v>
      </c>
      <c r="E24" s="124">
        <v>8.5</v>
      </c>
      <c r="F24" s="124">
        <v>0</v>
      </c>
      <c r="G24" s="118">
        <f t="shared" si="0"/>
        <v>25.2</v>
      </c>
    </row>
    <row r="25" spans="2:7" x14ac:dyDescent="0.25">
      <c r="B25" s="123" t="s">
        <v>26</v>
      </c>
      <c r="C25" s="124">
        <v>7.5</v>
      </c>
      <c r="D25" s="124">
        <v>7.61</v>
      </c>
      <c r="E25" s="124">
        <v>6.04</v>
      </c>
      <c r="F25" s="124">
        <v>0</v>
      </c>
      <c r="G25" s="118">
        <f t="shared" si="0"/>
        <v>21.15</v>
      </c>
    </row>
    <row r="26" spans="2:7" x14ac:dyDescent="0.25">
      <c r="B26" s="125" t="s">
        <v>27</v>
      </c>
      <c r="C26" s="126">
        <v>8</v>
      </c>
      <c r="D26" s="126">
        <v>4.5</v>
      </c>
      <c r="E26" s="126">
        <v>8.5</v>
      </c>
      <c r="F26" s="126">
        <v>0</v>
      </c>
      <c r="G26" s="114">
        <f t="shared" si="0"/>
        <v>21</v>
      </c>
    </row>
    <row r="27" spans="2:7" x14ac:dyDescent="0.25">
      <c r="B27" s="125" t="s">
        <v>28</v>
      </c>
      <c r="C27" s="126">
        <v>6</v>
      </c>
      <c r="D27" s="126">
        <v>8.1</v>
      </c>
      <c r="E27" s="126">
        <v>3</v>
      </c>
      <c r="F27" s="126">
        <v>0</v>
      </c>
      <c r="G27" s="114">
        <f t="shared" si="0"/>
        <v>17.100000000000001</v>
      </c>
    </row>
    <row r="28" spans="2:7" x14ac:dyDescent="0.25">
      <c r="B28" s="125" t="s">
        <v>29</v>
      </c>
      <c r="C28" s="126">
        <v>7.6</v>
      </c>
      <c r="D28" s="126">
        <v>4.9000000000000004</v>
      </c>
      <c r="E28" s="126">
        <v>4.4000000000000004</v>
      </c>
      <c r="F28" s="126">
        <v>0</v>
      </c>
      <c r="G28" s="114">
        <f t="shared" si="0"/>
        <v>16.899999999999999</v>
      </c>
    </row>
    <row r="29" spans="2:7" x14ac:dyDescent="0.25">
      <c r="B29" s="125" t="s">
        <v>30</v>
      </c>
      <c r="C29" s="126">
        <v>9.3000000000000007</v>
      </c>
      <c r="D29" s="126">
        <v>6.38</v>
      </c>
      <c r="E29" s="126">
        <v>8.8000000000000007</v>
      </c>
      <c r="F29" s="126">
        <v>0</v>
      </c>
      <c r="G29" s="114">
        <f t="shared" si="0"/>
        <v>24.48</v>
      </c>
    </row>
    <row r="30" spans="2:7" x14ac:dyDescent="0.25">
      <c r="B30" s="125" t="s">
        <v>31</v>
      </c>
      <c r="C30" s="126">
        <v>6.4</v>
      </c>
      <c r="D30" s="126">
        <v>6.2</v>
      </c>
      <c r="E30" s="126">
        <v>7.8</v>
      </c>
      <c r="F30" s="126">
        <v>0</v>
      </c>
      <c r="G30" s="114">
        <f t="shared" si="0"/>
        <v>20.400000000000002</v>
      </c>
    </row>
    <row r="31" spans="2:7" x14ac:dyDescent="0.25">
      <c r="B31" s="125" t="s">
        <v>32</v>
      </c>
      <c r="C31" s="126">
        <v>7.8</v>
      </c>
      <c r="D31" s="126">
        <v>9.75</v>
      </c>
      <c r="E31" s="126">
        <v>8.6999999999999993</v>
      </c>
      <c r="F31" s="126">
        <v>0</v>
      </c>
      <c r="G31" s="114">
        <f t="shared" si="0"/>
        <v>26.25</v>
      </c>
    </row>
    <row r="32" spans="2:7" x14ac:dyDescent="0.25">
      <c r="B32" s="125" t="s">
        <v>33</v>
      </c>
      <c r="C32" s="126">
        <v>8.5</v>
      </c>
      <c r="D32" s="126">
        <v>5</v>
      </c>
      <c r="E32" s="126">
        <v>8.67</v>
      </c>
      <c r="F32" s="126">
        <v>0</v>
      </c>
      <c r="G32" s="114">
        <f t="shared" si="0"/>
        <v>22.17</v>
      </c>
    </row>
    <row r="33" spans="2:33" x14ac:dyDescent="0.25">
      <c r="B33" s="125" t="s">
        <v>34</v>
      </c>
      <c r="C33" s="126">
        <v>7.3</v>
      </c>
      <c r="D33" s="126">
        <v>7</v>
      </c>
      <c r="E33" s="126">
        <v>7.5</v>
      </c>
      <c r="F33" s="126">
        <v>0</v>
      </c>
      <c r="G33" s="114">
        <f t="shared" si="0"/>
        <v>21.8</v>
      </c>
    </row>
    <row r="34" spans="2:33" x14ac:dyDescent="0.25">
      <c r="B34" s="125" t="s">
        <v>35</v>
      </c>
      <c r="C34" s="126">
        <v>8.6999999999999993</v>
      </c>
      <c r="D34" s="126">
        <v>8.3000000000000007</v>
      </c>
      <c r="E34" s="126">
        <v>4.75</v>
      </c>
      <c r="F34" s="126">
        <v>0</v>
      </c>
      <c r="G34" s="114">
        <f t="shared" si="0"/>
        <v>21.75</v>
      </c>
    </row>
    <row r="35" spans="2:33" x14ac:dyDescent="0.25">
      <c r="B35" s="125" t="s">
        <v>36</v>
      </c>
      <c r="C35" s="126">
        <v>8.83</v>
      </c>
      <c r="D35" s="126">
        <v>7.6</v>
      </c>
      <c r="E35" s="126">
        <v>6.2</v>
      </c>
      <c r="F35" s="126">
        <v>0</v>
      </c>
      <c r="G35" s="114">
        <f t="shared" si="0"/>
        <v>22.63</v>
      </c>
    </row>
    <row r="36" spans="2:33" x14ac:dyDescent="0.25">
      <c r="B36" s="125" t="s">
        <v>37</v>
      </c>
      <c r="C36" s="127">
        <v>6.67</v>
      </c>
      <c r="D36" s="127">
        <v>9</v>
      </c>
      <c r="E36" s="127">
        <v>9</v>
      </c>
      <c r="F36" s="126">
        <v>0</v>
      </c>
      <c r="G36" s="114">
        <f t="shared" si="0"/>
        <v>24.67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</row>
    <row r="37" spans="2:33" x14ac:dyDescent="0.25">
      <c r="B37" s="125" t="s">
        <v>38</v>
      </c>
      <c r="C37" s="127">
        <v>6.6</v>
      </c>
      <c r="D37" s="127">
        <v>6.7</v>
      </c>
      <c r="E37" s="127">
        <v>5.9</v>
      </c>
      <c r="F37" s="126">
        <v>0</v>
      </c>
      <c r="G37" s="114">
        <f t="shared" si="0"/>
        <v>19.200000000000003</v>
      </c>
    </row>
    <row r="38" spans="2:33" x14ac:dyDescent="0.25">
      <c r="B38" s="125" t="s">
        <v>39</v>
      </c>
      <c r="C38" s="126">
        <v>6.09</v>
      </c>
      <c r="D38" s="126">
        <v>7.18</v>
      </c>
      <c r="E38" s="126">
        <v>7.8</v>
      </c>
      <c r="F38" s="126">
        <v>0</v>
      </c>
      <c r="G38" s="114">
        <f t="shared" si="0"/>
        <v>21.07</v>
      </c>
    </row>
    <row r="39" spans="2:33" x14ac:dyDescent="0.25">
      <c r="B39" s="125" t="s">
        <v>40</v>
      </c>
      <c r="C39" s="126">
        <v>8.6999999999999993</v>
      </c>
      <c r="D39" s="126">
        <v>8.6999999999999993</v>
      </c>
      <c r="E39" s="126">
        <v>7.6</v>
      </c>
      <c r="F39" s="126">
        <v>0</v>
      </c>
      <c r="G39" s="114">
        <f t="shared" si="0"/>
        <v>25</v>
      </c>
    </row>
    <row r="40" spans="2:33" x14ac:dyDescent="0.25">
      <c r="B40" s="125" t="s">
        <v>41</v>
      </c>
      <c r="C40" s="126">
        <v>9.4499999999999993</v>
      </c>
      <c r="D40" s="126">
        <v>8.75</v>
      </c>
      <c r="E40" s="126">
        <v>8.4</v>
      </c>
      <c r="F40" s="126">
        <v>0</v>
      </c>
      <c r="G40" s="114">
        <f t="shared" si="0"/>
        <v>26.6</v>
      </c>
    </row>
    <row r="41" spans="2:33" x14ac:dyDescent="0.25">
      <c r="B41" s="125" t="s">
        <v>42</v>
      </c>
      <c r="C41" s="126">
        <v>9.1999999999999993</v>
      </c>
      <c r="D41" s="126">
        <v>4.9800000000000004</v>
      </c>
      <c r="E41" s="126">
        <v>9.2799999999999994</v>
      </c>
      <c r="F41" s="126">
        <v>0</v>
      </c>
      <c r="G41" s="114">
        <f t="shared" si="0"/>
        <v>23.46</v>
      </c>
    </row>
    <row r="42" spans="2:33" x14ac:dyDescent="0.25">
      <c r="B42" s="125" t="s">
        <v>43</v>
      </c>
      <c r="C42" s="126">
        <v>8.5</v>
      </c>
      <c r="D42" s="126">
        <v>4.25</v>
      </c>
      <c r="E42" s="126">
        <v>7.9</v>
      </c>
      <c r="F42" s="126">
        <v>0</v>
      </c>
      <c r="G42" s="114">
        <f t="shared" si="0"/>
        <v>20.65</v>
      </c>
    </row>
    <row r="43" spans="2:33" x14ac:dyDescent="0.25">
      <c r="B43" s="125" t="s">
        <v>44</v>
      </c>
      <c r="C43" s="126">
        <v>7.2</v>
      </c>
      <c r="D43" s="126">
        <v>6.5</v>
      </c>
      <c r="E43" s="126">
        <v>7.2</v>
      </c>
      <c r="F43" s="126">
        <v>0</v>
      </c>
      <c r="G43" s="114">
        <f t="shared" si="0"/>
        <v>20.9</v>
      </c>
    </row>
    <row r="44" spans="2:33" x14ac:dyDescent="0.25">
      <c r="B44" s="125" t="s">
        <v>45</v>
      </c>
      <c r="C44" s="127">
        <v>8.1</v>
      </c>
      <c r="D44" s="127">
        <v>8.5</v>
      </c>
      <c r="E44" s="127">
        <v>8.4</v>
      </c>
      <c r="F44" s="126">
        <v>0</v>
      </c>
      <c r="G44" s="114">
        <f t="shared" si="0"/>
        <v>25</v>
      </c>
    </row>
    <row r="45" spans="2:33" x14ac:dyDescent="0.25">
      <c r="B45" s="125" t="s">
        <v>46</v>
      </c>
      <c r="C45" s="126">
        <v>8.6</v>
      </c>
      <c r="D45" s="126">
        <v>8.4</v>
      </c>
      <c r="E45" s="126">
        <v>8.5</v>
      </c>
      <c r="F45" s="126">
        <v>0</v>
      </c>
      <c r="G45" s="114">
        <f t="shared" si="0"/>
        <v>25.5</v>
      </c>
    </row>
    <row r="46" spans="2:33" x14ac:dyDescent="0.25">
      <c r="B46" s="125" t="s">
        <v>47</v>
      </c>
      <c r="C46" s="126">
        <v>6.7</v>
      </c>
      <c r="D46" s="126">
        <v>9.9</v>
      </c>
      <c r="E46" s="126">
        <v>9</v>
      </c>
      <c r="F46" s="126">
        <v>0</v>
      </c>
      <c r="G46" s="114">
        <f t="shared" si="0"/>
        <v>25.6</v>
      </c>
    </row>
    <row r="47" spans="2:33" x14ac:dyDescent="0.25">
      <c r="B47" s="125" t="s">
        <v>48</v>
      </c>
      <c r="C47" s="127">
        <v>6.5</v>
      </c>
      <c r="D47" s="127">
        <v>7</v>
      </c>
      <c r="E47" s="127">
        <v>7.7</v>
      </c>
      <c r="F47" s="126">
        <v>0</v>
      </c>
      <c r="G47" s="114">
        <f t="shared" si="0"/>
        <v>21.2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opLeftCell="A28" workbookViewId="0">
      <selection activeCell="D56" sqref="D56:D57"/>
    </sheetView>
  </sheetViews>
  <sheetFormatPr defaultRowHeight="13.8" x14ac:dyDescent="0.25"/>
  <cols>
    <col min="3" max="3" width="9.09765625" bestFit="1" customWidth="1"/>
  </cols>
  <sheetData>
    <row r="2" spans="2:7" x14ac:dyDescent="0.25">
      <c r="B2" s="121" t="s">
        <v>115</v>
      </c>
      <c r="C2" s="129" t="s">
        <v>134</v>
      </c>
      <c r="D2" s="121" t="s">
        <v>116</v>
      </c>
      <c r="E2" s="121" t="s">
        <v>117</v>
      </c>
      <c r="F2" s="121" t="s">
        <v>118</v>
      </c>
      <c r="G2" s="122" t="s">
        <v>129</v>
      </c>
    </row>
    <row r="3" spans="2:7" x14ac:dyDescent="0.25">
      <c r="B3" s="123" t="s">
        <v>4</v>
      </c>
      <c r="C3" s="128">
        <v>10</v>
      </c>
      <c r="D3" s="128">
        <v>10</v>
      </c>
      <c r="E3" s="128">
        <v>10</v>
      </c>
      <c r="F3" s="128">
        <v>10</v>
      </c>
      <c r="G3" s="118">
        <f>SUM(C3:F3)</f>
        <v>40</v>
      </c>
    </row>
    <row r="4" spans="2:7" x14ac:dyDescent="0.25">
      <c r="B4" s="123" t="s">
        <v>5</v>
      </c>
      <c r="C4" s="128">
        <v>9.8000000000000007</v>
      </c>
      <c r="D4" s="128">
        <v>9.9</v>
      </c>
      <c r="E4" s="128">
        <v>9.8000000000000007</v>
      </c>
      <c r="F4" s="128">
        <v>9.9</v>
      </c>
      <c r="G4" s="118">
        <f t="shared" ref="G4:G47" si="0">SUM(C4:F4)</f>
        <v>39.400000000000006</v>
      </c>
    </row>
    <row r="5" spans="2:7" x14ac:dyDescent="0.25">
      <c r="B5" s="123" t="s">
        <v>6</v>
      </c>
      <c r="C5" s="128">
        <v>10</v>
      </c>
      <c r="D5" s="128">
        <v>10</v>
      </c>
      <c r="E5" s="128">
        <v>9.9700000000000006</v>
      </c>
      <c r="F5" s="128">
        <v>9.9700000000000006</v>
      </c>
      <c r="G5" s="118">
        <f t="shared" si="0"/>
        <v>39.94</v>
      </c>
    </row>
    <row r="6" spans="2:7" x14ac:dyDescent="0.25">
      <c r="B6" s="123" t="s">
        <v>7</v>
      </c>
      <c r="C6" s="128">
        <v>10</v>
      </c>
      <c r="D6" s="128">
        <v>10</v>
      </c>
      <c r="E6" s="128">
        <v>10</v>
      </c>
      <c r="F6" s="128">
        <v>10</v>
      </c>
      <c r="G6" s="118">
        <f t="shared" si="0"/>
        <v>40</v>
      </c>
    </row>
    <row r="7" spans="2:7" x14ac:dyDescent="0.25">
      <c r="B7" s="123" t="s">
        <v>8</v>
      </c>
      <c r="C7" s="128">
        <v>9.98</v>
      </c>
      <c r="D7" s="128">
        <v>9.89</v>
      </c>
      <c r="E7" s="128">
        <v>9.9600000000000009</v>
      </c>
      <c r="F7" s="128">
        <v>10</v>
      </c>
      <c r="G7" s="118">
        <f t="shared" si="0"/>
        <v>39.83</v>
      </c>
    </row>
    <row r="8" spans="2:7" x14ac:dyDescent="0.25">
      <c r="B8" s="123" t="s">
        <v>9</v>
      </c>
      <c r="C8" s="128">
        <v>9.9</v>
      </c>
      <c r="D8" s="128">
        <v>9.92</v>
      </c>
      <c r="E8" s="128">
        <v>9.94</v>
      </c>
      <c r="F8" s="128">
        <v>9.92</v>
      </c>
      <c r="G8" s="118">
        <f t="shared" si="0"/>
        <v>39.68</v>
      </c>
    </row>
    <row r="9" spans="2:7" x14ac:dyDescent="0.25">
      <c r="B9" s="123" t="s">
        <v>10</v>
      </c>
      <c r="C9" s="128">
        <v>9.9</v>
      </c>
      <c r="D9" s="128">
        <v>9.9</v>
      </c>
      <c r="E9" s="128">
        <v>9.9</v>
      </c>
      <c r="F9" s="128">
        <v>9.9</v>
      </c>
      <c r="G9" s="118">
        <f t="shared" si="0"/>
        <v>39.6</v>
      </c>
    </row>
    <row r="10" spans="2:7" x14ac:dyDescent="0.25">
      <c r="B10" s="123" t="s">
        <v>11</v>
      </c>
      <c r="C10" s="128">
        <v>9.6</v>
      </c>
      <c r="D10" s="128">
        <v>10</v>
      </c>
      <c r="E10" s="128">
        <v>10</v>
      </c>
      <c r="F10" s="128">
        <v>9.98</v>
      </c>
      <c r="G10" s="118">
        <f t="shared" si="0"/>
        <v>39.58</v>
      </c>
    </row>
    <row r="11" spans="2:7" x14ac:dyDescent="0.25">
      <c r="B11" s="123" t="s">
        <v>12</v>
      </c>
      <c r="C11" s="128">
        <v>9.98</v>
      </c>
      <c r="D11" s="128">
        <v>9.9600000000000009</v>
      </c>
      <c r="E11" s="128">
        <v>10</v>
      </c>
      <c r="F11" s="128">
        <v>9.98</v>
      </c>
      <c r="G11" s="118">
        <f t="shared" si="0"/>
        <v>39.92</v>
      </c>
    </row>
    <row r="12" spans="2:7" x14ac:dyDescent="0.25">
      <c r="B12" s="123" t="s">
        <v>13</v>
      </c>
      <c r="C12" s="128">
        <v>10</v>
      </c>
      <c r="D12" s="128">
        <v>9.98</v>
      </c>
      <c r="E12" s="128">
        <v>10</v>
      </c>
      <c r="F12" s="128">
        <v>10</v>
      </c>
      <c r="G12" s="118">
        <f t="shared" si="0"/>
        <v>39.980000000000004</v>
      </c>
    </row>
    <row r="13" spans="2:7" x14ac:dyDescent="0.25">
      <c r="B13" s="123" t="s">
        <v>14</v>
      </c>
      <c r="C13" s="128">
        <v>9.9600000000000009</v>
      </c>
      <c r="D13" s="128">
        <v>9.9600000000000009</v>
      </c>
      <c r="E13" s="128">
        <v>9.9600000000000009</v>
      </c>
      <c r="F13" s="128">
        <v>9.9600000000000009</v>
      </c>
      <c r="G13" s="118">
        <f t="shared" si="0"/>
        <v>39.840000000000003</v>
      </c>
    </row>
    <row r="14" spans="2:7" x14ac:dyDescent="0.25">
      <c r="B14" s="123" t="s">
        <v>15</v>
      </c>
      <c r="C14" s="128">
        <v>9.9</v>
      </c>
      <c r="D14" s="128">
        <v>9.98</v>
      </c>
      <c r="E14" s="128">
        <v>9.98</v>
      </c>
      <c r="F14" s="128">
        <v>9.92</v>
      </c>
      <c r="G14" s="118">
        <f t="shared" si="0"/>
        <v>39.78</v>
      </c>
    </row>
    <row r="15" spans="2:7" x14ac:dyDescent="0.25">
      <c r="B15" s="123" t="s">
        <v>16</v>
      </c>
      <c r="C15" s="128">
        <v>9.9600000000000009</v>
      </c>
      <c r="D15" s="128">
        <v>9.93</v>
      </c>
      <c r="E15" s="128">
        <v>9.9499999999999993</v>
      </c>
      <c r="F15" s="128">
        <v>9.9600000000000009</v>
      </c>
      <c r="G15" s="118">
        <f t="shared" si="0"/>
        <v>39.799999999999997</v>
      </c>
    </row>
    <row r="16" spans="2:7" x14ac:dyDescent="0.25">
      <c r="B16" s="123" t="s">
        <v>17</v>
      </c>
      <c r="C16" s="128">
        <v>9.5</v>
      </c>
      <c r="D16" s="128">
        <v>9.9</v>
      </c>
      <c r="E16" s="128">
        <v>10</v>
      </c>
      <c r="F16" s="128">
        <v>10</v>
      </c>
      <c r="G16" s="118">
        <f t="shared" si="0"/>
        <v>39.4</v>
      </c>
    </row>
    <row r="17" spans="2:7" x14ac:dyDescent="0.25">
      <c r="B17" s="123" t="s">
        <v>18</v>
      </c>
      <c r="C17" s="128">
        <v>10</v>
      </c>
      <c r="D17" s="128">
        <v>9.9</v>
      </c>
      <c r="E17" s="128">
        <v>10</v>
      </c>
      <c r="F17" s="128">
        <v>10</v>
      </c>
      <c r="G17" s="118">
        <f t="shared" si="0"/>
        <v>39.9</v>
      </c>
    </row>
    <row r="18" spans="2:7" x14ac:dyDescent="0.25">
      <c r="B18" s="123" t="s">
        <v>19</v>
      </c>
      <c r="C18" s="128">
        <v>10</v>
      </c>
      <c r="D18" s="128">
        <v>9.75</v>
      </c>
      <c r="E18" s="128">
        <v>9.5</v>
      </c>
      <c r="F18" s="128">
        <v>10</v>
      </c>
      <c r="G18" s="118">
        <f t="shared" si="0"/>
        <v>39.25</v>
      </c>
    </row>
    <row r="19" spans="2:7" x14ac:dyDescent="0.25">
      <c r="B19" s="123" t="s">
        <v>20</v>
      </c>
      <c r="C19" s="128">
        <v>9.9</v>
      </c>
      <c r="D19" s="128">
        <v>10</v>
      </c>
      <c r="E19" s="128">
        <v>9.9</v>
      </c>
      <c r="F19" s="128">
        <v>10</v>
      </c>
      <c r="G19" s="118">
        <f t="shared" si="0"/>
        <v>39.799999999999997</v>
      </c>
    </row>
    <row r="20" spans="2:7" x14ac:dyDescent="0.25">
      <c r="B20" s="123" t="s">
        <v>21</v>
      </c>
      <c r="C20" s="128">
        <v>10</v>
      </c>
      <c r="D20" s="128">
        <v>10</v>
      </c>
      <c r="E20" s="128">
        <v>9.98</v>
      </c>
      <c r="F20" s="128">
        <v>10</v>
      </c>
      <c r="G20" s="118">
        <f t="shared" si="0"/>
        <v>39.980000000000004</v>
      </c>
    </row>
    <row r="21" spans="2:7" x14ac:dyDescent="0.25">
      <c r="B21" s="123" t="s">
        <v>22</v>
      </c>
      <c r="C21" s="128">
        <v>9.94</v>
      </c>
      <c r="D21" s="128">
        <v>9.92</v>
      </c>
      <c r="E21" s="128">
        <v>9.9600000000000009</v>
      </c>
      <c r="F21" s="128">
        <v>9.8699999999999992</v>
      </c>
      <c r="G21" s="118">
        <f t="shared" si="0"/>
        <v>39.69</v>
      </c>
    </row>
    <row r="22" spans="2:7" x14ac:dyDescent="0.25">
      <c r="B22" s="123" t="s">
        <v>23</v>
      </c>
      <c r="C22" s="128">
        <v>9.9</v>
      </c>
      <c r="D22" s="128">
        <v>9.8699999999999992</v>
      </c>
      <c r="E22" s="128">
        <v>9.8800000000000008</v>
      </c>
      <c r="F22" s="128">
        <v>9.9600000000000009</v>
      </c>
      <c r="G22" s="118">
        <f t="shared" si="0"/>
        <v>39.61</v>
      </c>
    </row>
    <row r="23" spans="2:7" x14ac:dyDescent="0.25">
      <c r="B23" s="123" t="s">
        <v>24</v>
      </c>
      <c r="C23" s="128">
        <v>9.51</v>
      </c>
      <c r="D23" s="128">
        <v>9.9499999999999993</v>
      </c>
      <c r="E23" s="128">
        <v>9.92</v>
      </c>
      <c r="F23" s="128">
        <v>9.94</v>
      </c>
      <c r="G23" s="118">
        <f t="shared" si="0"/>
        <v>39.32</v>
      </c>
    </row>
    <row r="24" spans="2:7" x14ac:dyDescent="0.25">
      <c r="B24" s="123" t="s">
        <v>25</v>
      </c>
      <c r="C24" s="128">
        <v>9.98</v>
      </c>
      <c r="D24" s="128">
        <v>9.93</v>
      </c>
      <c r="E24" s="128">
        <v>9.9600000000000009</v>
      </c>
      <c r="F24" s="128">
        <v>10</v>
      </c>
      <c r="G24" s="118">
        <f t="shared" si="0"/>
        <v>39.870000000000005</v>
      </c>
    </row>
    <row r="25" spans="2:7" x14ac:dyDescent="0.25">
      <c r="B25" s="123" t="s">
        <v>26</v>
      </c>
      <c r="C25" s="128">
        <v>9.98</v>
      </c>
      <c r="D25" s="128">
        <v>9.94</v>
      </c>
      <c r="E25" s="128">
        <v>10</v>
      </c>
      <c r="F25" s="128">
        <v>10</v>
      </c>
      <c r="G25" s="118">
        <f t="shared" si="0"/>
        <v>39.92</v>
      </c>
    </row>
    <row r="26" spans="2:7" x14ac:dyDescent="0.25">
      <c r="B26" s="125" t="s">
        <v>27</v>
      </c>
      <c r="C26" s="121">
        <v>9.9600000000000009</v>
      </c>
      <c r="D26" s="121">
        <v>9.98</v>
      </c>
      <c r="E26" s="121">
        <v>10</v>
      </c>
      <c r="F26" s="121">
        <v>9.98</v>
      </c>
      <c r="G26" s="114">
        <f t="shared" si="0"/>
        <v>39.92</v>
      </c>
    </row>
    <row r="27" spans="2:7" x14ac:dyDescent="0.25">
      <c r="B27" s="125" t="s">
        <v>28</v>
      </c>
      <c r="C27" s="121">
        <v>9.9499999999999993</v>
      </c>
      <c r="D27" s="121">
        <v>9.9</v>
      </c>
      <c r="E27" s="121">
        <v>9.9600000000000009</v>
      </c>
      <c r="F27" s="121">
        <v>9.86</v>
      </c>
      <c r="G27" s="114">
        <f t="shared" si="0"/>
        <v>39.67</v>
      </c>
    </row>
    <row r="28" spans="2:7" x14ac:dyDescent="0.25">
      <c r="B28" s="125" t="s">
        <v>29</v>
      </c>
      <c r="C28" s="121">
        <v>9.3000000000000007</v>
      </c>
      <c r="D28" s="121">
        <v>9.9</v>
      </c>
      <c r="E28" s="121">
        <v>9.9</v>
      </c>
      <c r="F28" s="121">
        <v>9.8000000000000007</v>
      </c>
      <c r="G28" s="114">
        <f t="shared" si="0"/>
        <v>38.900000000000006</v>
      </c>
    </row>
    <row r="29" spans="2:7" x14ac:dyDescent="0.25">
      <c r="B29" s="125" t="s">
        <v>30</v>
      </c>
      <c r="C29" s="121">
        <v>9.9700000000000006</v>
      </c>
      <c r="D29" s="121">
        <v>9.9600000000000009</v>
      </c>
      <c r="E29" s="121">
        <v>9.94</v>
      </c>
      <c r="F29" s="121">
        <v>10</v>
      </c>
      <c r="G29" s="114">
        <f t="shared" si="0"/>
        <v>39.869999999999997</v>
      </c>
    </row>
    <row r="30" spans="2:7" x14ac:dyDescent="0.25">
      <c r="B30" s="125" t="s">
        <v>31</v>
      </c>
      <c r="C30" s="121">
        <v>9.92</v>
      </c>
      <c r="D30" s="121">
        <v>9.86</v>
      </c>
      <c r="E30" s="121">
        <v>9.9</v>
      </c>
      <c r="F30" s="121">
        <v>9.9</v>
      </c>
      <c r="G30" s="114">
        <f t="shared" si="0"/>
        <v>39.58</v>
      </c>
    </row>
    <row r="31" spans="2:7" x14ac:dyDescent="0.25">
      <c r="B31" s="125" t="s">
        <v>32</v>
      </c>
      <c r="C31" s="121">
        <v>9.9</v>
      </c>
      <c r="D31" s="121">
        <v>10</v>
      </c>
      <c r="E31" s="121">
        <v>10</v>
      </c>
      <c r="F31" s="121">
        <v>10</v>
      </c>
      <c r="G31" s="114">
        <f t="shared" si="0"/>
        <v>39.9</v>
      </c>
    </row>
    <row r="32" spans="2:7" x14ac:dyDescent="0.25">
      <c r="B32" s="125" t="s">
        <v>33</v>
      </c>
      <c r="C32" s="121">
        <v>10</v>
      </c>
      <c r="D32" s="121">
        <v>9.9499999999999993</v>
      </c>
      <c r="E32" s="121">
        <v>10</v>
      </c>
      <c r="F32" s="121">
        <v>9.98</v>
      </c>
      <c r="G32" s="114">
        <f t="shared" si="0"/>
        <v>39.93</v>
      </c>
    </row>
    <row r="33" spans="2:7" x14ac:dyDescent="0.25">
      <c r="B33" s="125" t="s">
        <v>34</v>
      </c>
      <c r="C33" s="121">
        <v>9.93</v>
      </c>
      <c r="D33" s="121">
        <v>9.91</v>
      </c>
      <c r="E33" s="121">
        <v>9.9499999999999993</v>
      </c>
      <c r="F33" s="121">
        <v>9.91</v>
      </c>
      <c r="G33" s="114">
        <f t="shared" si="0"/>
        <v>39.700000000000003</v>
      </c>
    </row>
    <row r="34" spans="2:7" x14ac:dyDescent="0.25">
      <c r="B34" s="125" t="s">
        <v>35</v>
      </c>
      <c r="C34" s="121">
        <v>9.9</v>
      </c>
      <c r="D34" s="121">
        <v>9.9</v>
      </c>
      <c r="E34" s="121">
        <v>9.9</v>
      </c>
      <c r="F34" s="121">
        <v>9.9700000000000006</v>
      </c>
      <c r="G34" s="114">
        <f t="shared" si="0"/>
        <v>39.67</v>
      </c>
    </row>
    <row r="35" spans="2:7" x14ac:dyDescent="0.25">
      <c r="B35" s="125" t="s">
        <v>36</v>
      </c>
      <c r="C35" s="121">
        <v>9.9499999999999993</v>
      </c>
      <c r="D35" s="121">
        <v>9.9700000000000006</v>
      </c>
      <c r="E35" s="121">
        <v>9.9</v>
      </c>
      <c r="F35" s="121">
        <v>9.9499999999999993</v>
      </c>
      <c r="G35" s="114">
        <f t="shared" si="0"/>
        <v>39.769999999999996</v>
      </c>
    </row>
    <row r="36" spans="2:7" x14ac:dyDescent="0.25">
      <c r="B36" s="125" t="s">
        <v>37</v>
      </c>
      <c r="C36" s="121">
        <v>9.92</v>
      </c>
      <c r="D36" s="121">
        <v>9.3000000000000007</v>
      </c>
      <c r="E36" s="121">
        <v>9.8000000000000007</v>
      </c>
      <c r="F36" s="121">
        <v>9.9</v>
      </c>
      <c r="G36" s="114">
        <f t="shared" si="0"/>
        <v>38.92</v>
      </c>
    </row>
    <row r="37" spans="2:7" x14ac:dyDescent="0.25">
      <c r="B37" s="125" t="s">
        <v>38</v>
      </c>
      <c r="C37" s="121">
        <v>9.5500000000000007</v>
      </c>
      <c r="D37" s="121">
        <v>9.91</v>
      </c>
      <c r="E37" s="121">
        <v>9.6</v>
      </c>
      <c r="F37" s="121">
        <v>9.8800000000000008</v>
      </c>
      <c r="G37" s="114">
        <f t="shared" si="0"/>
        <v>38.940000000000005</v>
      </c>
    </row>
    <row r="38" spans="2:7" x14ac:dyDescent="0.25">
      <c r="B38" s="125" t="s">
        <v>39</v>
      </c>
      <c r="C38" s="121">
        <v>8.36</v>
      </c>
      <c r="D38" s="121">
        <v>9.9600000000000009</v>
      </c>
      <c r="E38" s="121">
        <v>9.9499999999999993</v>
      </c>
      <c r="F38" s="121">
        <v>9.9</v>
      </c>
      <c r="G38" s="114">
        <f t="shared" si="0"/>
        <v>38.17</v>
      </c>
    </row>
    <row r="39" spans="2:7" x14ac:dyDescent="0.25">
      <c r="B39" s="125" t="s">
        <v>40</v>
      </c>
      <c r="C39" s="121">
        <v>10</v>
      </c>
      <c r="D39" s="121">
        <v>10</v>
      </c>
      <c r="E39" s="121">
        <v>10</v>
      </c>
      <c r="F39" s="121">
        <v>10</v>
      </c>
      <c r="G39" s="114">
        <f t="shared" si="0"/>
        <v>40</v>
      </c>
    </row>
    <row r="40" spans="2:7" x14ac:dyDescent="0.25">
      <c r="B40" s="125" t="s">
        <v>41</v>
      </c>
      <c r="C40" s="121">
        <v>9.92</v>
      </c>
      <c r="D40" s="121">
        <v>9.9600000000000009</v>
      </c>
      <c r="E40" s="121">
        <v>9.98</v>
      </c>
      <c r="F40" s="121">
        <v>9.9499999999999993</v>
      </c>
      <c r="G40" s="114">
        <f t="shared" si="0"/>
        <v>39.81</v>
      </c>
    </row>
    <row r="41" spans="2:7" x14ac:dyDescent="0.25">
      <c r="B41" s="125" t="s">
        <v>42</v>
      </c>
      <c r="C41" s="121">
        <v>9.89</v>
      </c>
      <c r="D41" s="121">
        <v>9.9499999999999993</v>
      </c>
      <c r="E41" s="121">
        <v>9.93</v>
      </c>
      <c r="F41" s="121">
        <v>10</v>
      </c>
      <c r="G41" s="114">
        <f t="shared" si="0"/>
        <v>39.769999999999996</v>
      </c>
    </row>
    <row r="42" spans="2:7" x14ac:dyDescent="0.25">
      <c r="B42" s="125" t="s">
        <v>43</v>
      </c>
      <c r="C42" s="121">
        <v>9.9</v>
      </c>
      <c r="D42" s="121">
        <v>9.9</v>
      </c>
      <c r="E42" s="121">
        <v>9.9</v>
      </c>
      <c r="F42" s="121">
        <v>9.9</v>
      </c>
      <c r="G42" s="114">
        <f t="shared" si="0"/>
        <v>39.6</v>
      </c>
    </row>
    <row r="43" spans="2:7" x14ac:dyDescent="0.25">
      <c r="B43" s="125" t="s">
        <v>44</v>
      </c>
      <c r="C43" s="121">
        <v>8.1999999999999993</v>
      </c>
      <c r="D43" s="121">
        <v>8.1</v>
      </c>
      <c r="E43" s="121">
        <v>9.6999999999999993</v>
      </c>
      <c r="F43" s="121">
        <v>9.93</v>
      </c>
      <c r="G43" s="114">
        <f t="shared" si="0"/>
        <v>35.929999999999993</v>
      </c>
    </row>
    <row r="44" spans="2:7" x14ac:dyDescent="0.25">
      <c r="B44" s="125" t="s">
        <v>45</v>
      </c>
      <c r="C44" s="121">
        <v>9.9</v>
      </c>
      <c r="D44" s="121">
        <v>10</v>
      </c>
      <c r="E44" s="121">
        <v>10</v>
      </c>
      <c r="F44" s="121">
        <v>10</v>
      </c>
      <c r="G44" s="114">
        <f t="shared" si="0"/>
        <v>39.9</v>
      </c>
    </row>
    <row r="45" spans="2:7" x14ac:dyDescent="0.25">
      <c r="B45" s="125" t="s">
        <v>46</v>
      </c>
      <c r="C45" s="121">
        <v>10</v>
      </c>
      <c r="D45" s="121">
        <v>9.8000000000000007</v>
      </c>
      <c r="E45" s="121">
        <v>10</v>
      </c>
      <c r="F45" s="121">
        <v>9.8000000000000007</v>
      </c>
      <c r="G45" s="114">
        <f t="shared" si="0"/>
        <v>39.6</v>
      </c>
    </row>
    <row r="46" spans="2:7" x14ac:dyDescent="0.25">
      <c r="B46" s="125" t="s">
        <v>47</v>
      </c>
      <c r="C46" s="121">
        <v>10</v>
      </c>
      <c r="D46" s="121">
        <v>9.98</v>
      </c>
      <c r="E46" s="121">
        <v>9.98</v>
      </c>
      <c r="F46" s="121">
        <v>9.98</v>
      </c>
      <c r="G46" s="114">
        <f t="shared" si="0"/>
        <v>39.94</v>
      </c>
    </row>
    <row r="47" spans="2:7" x14ac:dyDescent="0.25">
      <c r="B47" s="125" t="s">
        <v>48</v>
      </c>
      <c r="C47" s="121">
        <v>9.6</v>
      </c>
      <c r="D47" s="121">
        <v>9.4</v>
      </c>
      <c r="E47" s="121">
        <v>9.8000000000000007</v>
      </c>
      <c r="F47" s="121">
        <v>9.9</v>
      </c>
      <c r="G47" s="114">
        <f t="shared" si="0"/>
        <v>38.700000000000003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I19" sqref="I19"/>
    </sheetView>
  </sheetViews>
  <sheetFormatPr defaultRowHeight="13.8" x14ac:dyDescent="0.25"/>
  <sheetData>
    <row r="1" spans="1:6" s="113" customFormat="1" x14ac:dyDescent="0.25"/>
    <row r="2" spans="1:6" x14ac:dyDescent="0.25">
      <c r="A2" s="114"/>
      <c r="B2" s="115" t="s">
        <v>124</v>
      </c>
      <c r="C2" s="115" t="s">
        <v>125</v>
      </c>
      <c r="D2" s="115" t="s">
        <v>126</v>
      </c>
      <c r="E2" s="115" t="s">
        <v>127</v>
      </c>
      <c r="F2" s="115" t="s">
        <v>128</v>
      </c>
    </row>
    <row r="3" spans="1:6" x14ac:dyDescent="0.25">
      <c r="A3" s="116" t="s">
        <v>4</v>
      </c>
      <c r="B3" s="116">
        <v>10</v>
      </c>
      <c r="C3" s="117">
        <v>10</v>
      </c>
      <c r="D3" s="116">
        <v>10</v>
      </c>
      <c r="E3" s="116">
        <v>9.6</v>
      </c>
      <c r="F3" s="118">
        <f>SUM(B3:E3)</f>
        <v>39.6</v>
      </c>
    </row>
    <row r="4" spans="1:6" x14ac:dyDescent="0.25">
      <c r="A4" s="116" t="s">
        <v>5</v>
      </c>
      <c r="B4" s="116">
        <v>9.8000000000000007</v>
      </c>
      <c r="C4" s="117">
        <v>9.8000000000000007</v>
      </c>
      <c r="D4" s="116">
        <v>9.8000000000000007</v>
      </c>
      <c r="E4" s="116">
        <v>9.4</v>
      </c>
      <c r="F4" s="118">
        <f t="shared" ref="F4:F47" si="0">SUM(B4:E4)</f>
        <v>38.800000000000004</v>
      </c>
    </row>
    <row r="5" spans="1:6" x14ac:dyDescent="0.25">
      <c r="A5" s="116" t="s">
        <v>6</v>
      </c>
      <c r="B5" s="116">
        <v>9.8000000000000007</v>
      </c>
      <c r="C5" s="117">
        <v>10</v>
      </c>
      <c r="D5" s="116">
        <v>9.8000000000000007</v>
      </c>
      <c r="E5" s="116">
        <v>9.6</v>
      </c>
      <c r="F5" s="118">
        <f t="shared" si="0"/>
        <v>39.200000000000003</v>
      </c>
    </row>
    <row r="6" spans="1:6" x14ac:dyDescent="0.25">
      <c r="A6" s="116" t="s">
        <v>7</v>
      </c>
      <c r="B6" s="116">
        <v>10</v>
      </c>
      <c r="C6" s="117">
        <v>10</v>
      </c>
      <c r="D6" s="116">
        <v>9.8000000000000007</v>
      </c>
      <c r="E6" s="116">
        <v>10</v>
      </c>
      <c r="F6" s="118">
        <f t="shared" si="0"/>
        <v>39.799999999999997</v>
      </c>
    </row>
    <row r="7" spans="1:6" x14ac:dyDescent="0.25">
      <c r="A7" s="116" t="s">
        <v>8</v>
      </c>
      <c r="B7" s="116">
        <v>10</v>
      </c>
      <c r="C7" s="117">
        <v>10</v>
      </c>
      <c r="D7" s="116">
        <v>10</v>
      </c>
      <c r="E7" s="116">
        <v>9.8000000000000007</v>
      </c>
      <c r="F7" s="118">
        <f t="shared" si="0"/>
        <v>39.799999999999997</v>
      </c>
    </row>
    <row r="8" spans="1:6" x14ac:dyDescent="0.25">
      <c r="A8" s="116" t="s">
        <v>9</v>
      </c>
      <c r="B8" s="116">
        <v>9.8000000000000007</v>
      </c>
      <c r="C8" s="117">
        <v>10</v>
      </c>
      <c r="D8" s="116">
        <v>9.6</v>
      </c>
      <c r="E8" s="116">
        <v>9.1999999999999993</v>
      </c>
      <c r="F8" s="118">
        <f t="shared" si="0"/>
        <v>38.599999999999994</v>
      </c>
    </row>
    <row r="9" spans="1:6" x14ac:dyDescent="0.25">
      <c r="A9" s="116" t="s">
        <v>10</v>
      </c>
      <c r="B9" s="116">
        <v>9.8000000000000007</v>
      </c>
      <c r="C9" s="117">
        <v>10</v>
      </c>
      <c r="D9" s="116">
        <v>10</v>
      </c>
      <c r="E9" s="116">
        <v>9.8000000000000007</v>
      </c>
      <c r="F9" s="118">
        <f t="shared" si="0"/>
        <v>39.6</v>
      </c>
    </row>
    <row r="10" spans="1:6" x14ac:dyDescent="0.25">
      <c r="A10" s="116" t="s">
        <v>11</v>
      </c>
      <c r="B10" s="116">
        <v>9.6</v>
      </c>
      <c r="C10" s="117">
        <v>10</v>
      </c>
      <c r="D10" s="116">
        <v>10</v>
      </c>
      <c r="E10" s="116">
        <v>9.4</v>
      </c>
      <c r="F10" s="118">
        <f t="shared" si="0"/>
        <v>39</v>
      </c>
    </row>
    <row r="11" spans="1:6" x14ac:dyDescent="0.25">
      <c r="A11" s="116" t="s">
        <v>12</v>
      </c>
      <c r="B11" s="116">
        <v>9.8000000000000007</v>
      </c>
      <c r="C11" s="117">
        <v>10</v>
      </c>
      <c r="D11" s="116">
        <v>10</v>
      </c>
      <c r="E11" s="116">
        <v>10</v>
      </c>
      <c r="F11" s="118">
        <f t="shared" si="0"/>
        <v>39.799999999999997</v>
      </c>
    </row>
    <row r="12" spans="1:6" x14ac:dyDescent="0.25">
      <c r="A12" s="116" t="s">
        <v>13</v>
      </c>
      <c r="B12" s="116">
        <v>10</v>
      </c>
      <c r="C12" s="117">
        <v>9.4</v>
      </c>
      <c r="D12" s="116">
        <v>9.6</v>
      </c>
      <c r="E12" s="116">
        <v>9.8000000000000007</v>
      </c>
      <c r="F12" s="118">
        <f t="shared" si="0"/>
        <v>38.799999999999997</v>
      </c>
    </row>
    <row r="13" spans="1:6" x14ac:dyDescent="0.25">
      <c r="A13" s="116" t="s">
        <v>14</v>
      </c>
      <c r="B13" s="116">
        <v>10</v>
      </c>
      <c r="C13" s="117">
        <v>10</v>
      </c>
      <c r="D13" s="116">
        <v>9.8000000000000007</v>
      </c>
      <c r="E13" s="116">
        <v>9.8000000000000007</v>
      </c>
      <c r="F13" s="118">
        <f t="shared" si="0"/>
        <v>39.6</v>
      </c>
    </row>
    <row r="14" spans="1:6" x14ac:dyDescent="0.25">
      <c r="A14" s="116" t="s">
        <v>15</v>
      </c>
      <c r="B14" s="116">
        <v>9.8000000000000007</v>
      </c>
      <c r="C14" s="117">
        <v>9.8000000000000007</v>
      </c>
      <c r="D14" s="116">
        <v>9.1999999999999993</v>
      </c>
      <c r="E14" s="116">
        <v>10</v>
      </c>
      <c r="F14" s="118">
        <f t="shared" si="0"/>
        <v>38.799999999999997</v>
      </c>
    </row>
    <row r="15" spans="1:6" x14ac:dyDescent="0.25">
      <c r="A15" s="116" t="s">
        <v>16</v>
      </c>
      <c r="B15" s="116">
        <v>10</v>
      </c>
      <c r="C15" s="117">
        <v>10</v>
      </c>
      <c r="D15" s="116">
        <v>10</v>
      </c>
      <c r="E15" s="116">
        <v>9.8000000000000007</v>
      </c>
      <c r="F15" s="118">
        <f t="shared" si="0"/>
        <v>39.799999999999997</v>
      </c>
    </row>
    <row r="16" spans="1:6" x14ac:dyDescent="0.25">
      <c r="A16" s="116" t="s">
        <v>17</v>
      </c>
      <c r="B16" s="116">
        <v>9.8000000000000007</v>
      </c>
      <c r="C16" s="117">
        <v>9.8000000000000007</v>
      </c>
      <c r="D16" s="116">
        <v>9.4</v>
      </c>
      <c r="E16" s="116">
        <v>9.4</v>
      </c>
      <c r="F16" s="118">
        <f t="shared" si="0"/>
        <v>38.4</v>
      </c>
    </row>
    <row r="17" spans="1:6" x14ac:dyDescent="0.25">
      <c r="A17" s="116" t="s">
        <v>18</v>
      </c>
      <c r="B17" s="116">
        <v>9.4</v>
      </c>
      <c r="C17" s="117">
        <v>10</v>
      </c>
      <c r="D17" s="116">
        <v>9.8000000000000007</v>
      </c>
      <c r="E17" s="116">
        <v>9.8000000000000007</v>
      </c>
      <c r="F17" s="118">
        <f t="shared" si="0"/>
        <v>39</v>
      </c>
    </row>
    <row r="18" spans="1:6" x14ac:dyDescent="0.25">
      <c r="A18" s="116" t="s">
        <v>19</v>
      </c>
      <c r="B18" s="116">
        <v>10</v>
      </c>
      <c r="C18" s="117">
        <v>10</v>
      </c>
      <c r="D18" s="116">
        <v>10</v>
      </c>
      <c r="E18" s="116">
        <v>10</v>
      </c>
      <c r="F18" s="118">
        <f t="shared" si="0"/>
        <v>40</v>
      </c>
    </row>
    <row r="19" spans="1:6" x14ac:dyDescent="0.25">
      <c r="A19" s="116" t="s">
        <v>20</v>
      </c>
      <c r="B19" s="116">
        <v>10</v>
      </c>
      <c r="C19" s="117">
        <v>10</v>
      </c>
      <c r="D19" s="116">
        <v>9.6</v>
      </c>
      <c r="E19" s="116">
        <v>9.6</v>
      </c>
      <c r="F19" s="118">
        <f t="shared" si="0"/>
        <v>39.200000000000003</v>
      </c>
    </row>
    <row r="20" spans="1:6" x14ac:dyDescent="0.25">
      <c r="A20" s="116" t="s">
        <v>21</v>
      </c>
      <c r="B20" s="116">
        <v>10</v>
      </c>
      <c r="C20" s="117">
        <v>9.8000000000000007</v>
      </c>
      <c r="D20" s="116">
        <v>9.8000000000000007</v>
      </c>
      <c r="E20" s="116">
        <v>10</v>
      </c>
      <c r="F20" s="118">
        <f t="shared" si="0"/>
        <v>39.6</v>
      </c>
    </row>
    <row r="21" spans="1:6" x14ac:dyDescent="0.25">
      <c r="A21" s="116" t="s">
        <v>22</v>
      </c>
      <c r="B21" s="116">
        <v>9.6</v>
      </c>
      <c r="C21" s="117">
        <v>9.6</v>
      </c>
      <c r="D21" s="116">
        <v>9.6</v>
      </c>
      <c r="E21" s="116">
        <v>9.8000000000000007</v>
      </c>
      <c r="F21" s="118">
        <f t="shared" si="0"/>
        <v>38.599999999999994</v>
      </c>
    </row>
    <row r="22" spans="1:6" x14ac:dyDescent="0.25">
      <c r="A22" s="116" t="s">
        <v>23</v>
      </c>
      <c r="B22" s="116">
        <v>9.8000000000000007</v>
      </c>
      <c r="C22" s="117">
        <v>9.8000000000000007</v>
      </c>
      <c r="D22" s="116">
        <v>9.1999999999999993</v>
      </c>
      <c r="E22" s="116">
        <v>9.6</v>
      </c>
      <c r="F22" s="118">
        <f t="shared" si="0"/>
        <v>38.4</v>
      </c>
    </row>
    <row r="23" spans="1:6" x14ac:dyDescent="0.25">
      <c r="A23" s="116" t="s">
        <v>24</v>
      </c>
      <c r="B23" s="116">
        <v>10</v>
      </c>
      <c r="C23" s="117">
        <v>9.8000000000000007</v>
      </c>
      <c r="D23" s="116">
        <v>9.4</v>
      </c>
      <c r="E23" s="116">
        <v>9.1999999999999993</v>
      </c>
      <c r="F23" s="118">
        <f t="shared" si="0"/>
        <v>38.400000000000006</v>
      </c>
    </row>
    <row r="24" spans="1:6" x14ac:dyDescent="0.25">
      <c r="A24" s="116" t="s">
        <v>25</v>
      </c>
      <c r="B24" s="116">
        <v>9</v>
      </c>
      <c r="C24" s="117">
        <v>9.8000000000000007</v>
      </c>
      <c r="D24" s="116">
        <v>9.6</v>
      </c>
      <c r="E24" s="116">
        <v>10</v>
      </c>
      <c r="F24" s="118">
        <f t="shared" si="0"/>
        <v>38.4</v>
      </c>
    </row>
    <row r="25" spans="1:6" x14ac:dyDescent="0.25">
      <c r="A25" s="116" t="s">
        <v>26</v>
      </c>
      <c r="B25" s="116">
        <v>9.1999999999999993</v>
      </c>
      <c r="C25" s="117">
        <v>10</v>
      </c>
      <c r="D25" s="116">
        <v>10</v>
      </c>
      <c r="E25" s="116">
        <v>9.4</v>
      </c>
      <c r="F25" s="118">
        <f t="shared" si="0"/>
        <v>38.6</v>
      </c>
    </row>
    <row r="26" spans="1:6" x14ac:dyDescent="0.25">
      <c r="A26" s="119" t="s">
        <v>27</v>
      </c>
      <c r="B26" s="119">
        <v>9.8000000000000007</v>
      </c>
      <c r="C26" s="120">
        <v>9.8000000000000007</v>
      </c>
      <c r="D26" s="119">
        <v>10</v>
      </c>
      <c r="E26" s="119">
        <v>9.6</v>
      </c>
      <c r="F26" s="114">
        <f t="shared" si="0"/>
        <v>39.200000000000003</v>
      </c>
    </row>
    <row r="27" spans="1:6" x14ac:dyDescent="0.25">
      <c r="A27" s="119" t="s">
        <v>28</v>
      </c>
      <c r="B27" s="119">
        <v>9</v>
      </c>
      <c r="C27" s="120">
        <v>9.4</v>
      </c>
      <c r="D27" s="119">
        <v>8.1999999999999993</v>
      </c>
      <c r="E27" s="119">
        <v>9.4</v>
      </c>
      <c r="F27" s="114">
        <f t="shared" si="0"/>
        <v>36</v>
      </c>
    </row>
    <row r="28" spans="1:6" x14ac:dyDescent="0.25">
      <c r="A28" s="119" t="s">
        <v>29</v>
      </c>
      <c r="B28" s="119">
        <v>9.8000000000000007</v>
      </c>
      <c r="C28" s="120">
        <v>8.4</v>
      </c>
      <c r="D28" s="119">
        <v>9.8000000000000007</v>
      </c>
      <c r="E28" s="119">
        <v>9.8000000000000007</v>
      </c>
      <c r="F28" s="114">
        <f t="shared" si="0"/>
        <v>37.800000000000004</v>
      </c>
    </row>
    <row r="29" spans="1:6" x14ac:dyDescent="0.25">
      <c r="A29" s="119" t="s">
        <v>30</v>
      </c>
      <c r="B29" s="119">
        <v>9.6</v>
      </c>
      <c r="C29" s="120">
        <v>7.8</v>
      </c>
      <c r="D29" s="119">
        <v>8.8000000000000007</v>
      </c>
      <c r="E29" s="119">
        <v>9</v>
      </c>
      <c r="F29" s="114">
        <f t="shared" si="0"/>
        <v>35.200000000000003</v>
      </c>
    </row>
    <row r="30" spans="1:6" x14ac:dyDescent="0.25">
      <c r="A30" s="119" t="s">
        <v>31</v>
      </c>
      <c r="B30" s="119">
        <v>10</v>
      </c>
      <c r="C30" s="120">
        <v>9.8000000000000007</v>
      </c>
      <c r="D30" s="119">
        <v>9.4</v>
      </c>
      <c r="E30" s="119">
        <v>9.6</v>
      </c>
      <c r="F30" s="114">
        <f t="shared" si="0"/>
        <v>38.800000000000004</v>
      </c>
    </row>
    <row r="31" spans="1:6" x14ac:dyDescent="0.25">
      <c r="A31" s="119" t="s">
        <v>32</v>
      </c>
      <c r="B31" s="119">
        <v>8.8000000000000007</v>
      </c>
      <c r="C31" s="120">
        <v>8.6</v>
      </c>
      <c r="D31" s="119">
        <v>9.6</v>
      </c>
      <c r="E31" s="119">
        <v>8.1999999999999993</v>
      </c>
      <c r="F31" s="114">
        <f t="shared" si="0"/>
        <v>35.200000000000003</v>
      </c>
    </row>
    <row r="32" spans="1:6" x14ac:dyDescent="0.25">
      <c r="A32" s="119" t="s">
        <v>33</v>
      </c>
      <c r="B32" s="119">
        <v>10</v>
      </c>
      <c r="C32" s="120">
        <v>9.8000000000000007</v>
      </c>
      <c r="D32" s="119">
        <v>10</v>
      </c>
      <c r="E32" s="119">
        <v>9.6</v>
      </c>
      <c r="F32" s="114">
        <f t="shared" si="0"/>
        <v>39.4</v>
      </c>
    </row>
    <row r="33" spans="1:6" x14ac:dyDescent="0.25">
      <c r="A33" s="119" t="s">
        <v>34</v>
      </c>
      <c r="B33" s="119">
        <v>9.6</v>
      </c>
      <c r="C33" s="120">
        <v>8.8000000000000007</v>
      </c>
      <c r="D33" s="119">
        <v>10</v>
      </c>
      <c r="E33" s="119">
        <v>9.4</v>
      </c>
      <c r="F33" s="114">
        <f t="shared" si="0"/>
        <v>37.799999999999997</v>
      </c>
    </row>
    <row r="34" spans="1:6" x14ac:dyDescent="0.25">
      <c r="A34" s="119" t="s">
        <v>35</v>
      </c>
      <c r="B34" s="119">
        <v>9.4</v>
      </c>
      <c r="C34" s="120">
        <v>9.6</v>
      </c>
      <c r="D34" s="119">
        <v>9.4</v>
      </c>
      <c r="E34" s="119">
        <v>10</v>
      </c>
      <c r="F34" s="114">
        <f t="shared" si="0"/>
        <v>38.4</v>
      </c>
    </row>
    <row r="35" spans="1:6" x14ac:dyDescent="0.25">
      <c r="A35" s="119" t="s">
        <v>36</v>
      </c>
      <c r="B35" s="119">
        <v>9.1999999999999993</v>
      </c>
      <c r="C35" s="120">
        <v>9</v>
      </c>
      <c r="D35" s="119">
        <v>9.6</v>
      </c>
      <c r="E35" s="119">
        <v>9.6</v>
      </c>
      <c r="F35" s="114">
        <f t="shared" si="0"/>
        <v>37.4</v>
      </c>
    </row>
    <row r="36" spans="1:6" x14ac:dyDescent="0.25">
      <c r="A36" s="119" t="s">
        <v>37</v>
      </c>
      <c r="B36" s="119">
        <v>9.1999999999999993</v>
      </c>
      <c r="C36" s="120">
        <v>9.6</v>
      </c>
      <c r="D36" s="119">
        <v>9.8000000000000007</v>
      </c>
      <c r="E36" s="119">
        <v>9.1999999999999993</v>
      </c>
      <c r="F36" s="114">
        <f t="shared" si="0"/>
        <v>37.799999999999997</v>
      </c>
    </row>
    <row r="37" spans="1:6" x14ac:dyDescent="0.25">
      <c r="A37" s="119" t="s">
        <v>38</v>
      </c>
      <c r="B37" s="119">
        <v>9.4</v>
      </c>
      <c r="C37" s="120">
        <v>9.8000000000000007</v>
      </c>
      <c r="D37" s="119">
        <v>9.6</v>
      </c>
      <c r="E37" s="119">
        <v>9.8000000000000007</v>
      </c>
      <c r="F37" s="114">
        <f t="shared" si="0"/>
        <v>38.600000000000009</v>
      </c>
    </row>
    <row r="38" spans="1:6" x14ac:dyDescent="0.25">
      <c r="A38" s="119" t="s">
        <v>39</v>
      </c>
      <c r="B38" s="119">
        <v>10</v>
      </c>
      <c r="C38" s="120">
        <v>9.4</v>
      </c>
      <c r="D38" s="119">
        <v>9.8000000000000007</v>
      </c>
      <c r="E38" s="119">
        <v>8.8000000000000007</v>
      </c>
      <c r="F38" s="114">
        <f t="shared" si="0"/>
        <v>38</v>
      </c>
    </row>
    <row r="39" spans="1:6" x14ac:dyDescent="0.25">
      <c r="A39" s="119" t="s">
        <v>40</v>
      </c>
      <c r="B39" s="119">
        <v>9.8000000000000007</v>
      </c>
      <c r="C39" s="120">
        <v>9.4</v>
      </c>
      <c r="D39" s="119">
        <v>10</v>
      </c>
      <c r="E39" s="119">
        <v>9.8000000000000007</v>
      </c>
      <c r="F39" s="114">
        <f t="shared" si="0"/>
        <v>39</v>
      </c>
    </row>
    <row r="40" spans="1:6" x14ac:dyDescent="0.25">
      <c r="A40" s="119" t="s">
        <v>41</v>
      </c>
      <c r="B40" s="119">
        <v>9.6</v>
      </c>
      <c r="C40" s="120">
        <v>9</v>
      </c>
      <c r="D40" s="119">
        <v>9.8000000000000007</v>
      </c>
      <c r="E40" s="119">
        <v>9.8000000000000007</v>
      </c>
      <c r="F40" s="114">
        <f t="shared" si="0"/>
        <v>38.200000000000003</v>
      </c>
    </row>
    <row r="41" spans="1:6" x14ac:dyDescent="0.25">
      <c r="A41" s="119" t="s">
        <v>42</v>
      </c>
      <c r="B41" s="119">
        <v>9.8000000000000007</v>
      </c>
      <c r="C41" s="120">
        <v>10</v>
      </c>
      <c r="D41" s="119">
        <v>9.6</v>
      </c>
      <c r="E41" s="119">
        <v>9.6</v>
      </c>
      <c r="F41" s="114">
        <f t="shared" si="0"/>
        <v>39</v>
      </c>
    </row>
    <row r="42" spans="1:6" x14ac:dyDescent="0.25">
      <c r="A42" s="119" t="s">
        <v>43</v>
      </c>
      <c r="B42" s="119">
        <v>9.4</v>
      </c>
      <c r="C42" s="120">
        <v>9.8000000000000007</v>
      </c>
      <c r="D42" s="119">
        <v>9.6</v>
      </c>
      <c r="E42" s="119">
        <v>8.8000000000000007</v>
      </c>
      <c r="F42" s="114">
        <f t="shared" si="0"/>
        <v>37.600000000000009</v>
      </c>
    </row>
    <row r="43" spans="1:6" x14ac:dyDescent="0.25">
      <c r="A43" s="119" t="s">
        <v>44</v>
      </c>
      <c r="B43" s="119">
        <v>9.6</v>
      </c>
      <c r="C43" s="120">
        <v>9.6</v>
      </c>
      <c r="D43" s="119">
        <v>10</v>
      </c>
      <c r="E43" s="119">
        <v>10</v>
      </c>
      <c r="F43" s="114">
        <f t="shared" si="0"/>
        <v>39.200000000000003</v>
      </c>
    </row>
    <row r="44" spans="1:6" x14ac:dyDescent="0.25">
      <c r="A44" s="119" t="s">
        <v>45</v>
      </c>
      <c r="B44" s="119">
        <v>9.6</v>
      </c>
      <c r="C44" s="120">
        <v>9.8000000000000007</v>
      </c>
      <c r="D44" s="119">
        <v>9.8000000000000007</v>
      </c>
      <c r="E44" s="119">
        <v>10</v>
      </c>
      <c r="F44" s="114">
        <f t="shared" si="0"/>
        <v>39.200000000000003</v>
      </c>
    </row>
    <row r="45" spans="1:6" x14ac:dyDescent="0.25">
      <c r="A45" s="119" t="s">
        <v>46</v>
      </c>
      <c r="B45" s="119">
        <v>9.4</v>
      </c>
      <c r="C45" s="120">
        <v>9.6</v>
      </c>
      <c r="D45" s="119">
        <v>9.1999999999999993</v>
      </c>
      <c r="E45" s="119">
        <v>9.6</v>
      </c>
      <c r="F45" s="114">
        <f t="shared" si="0"/>
        <v>37.799999999999997</v>
      </c>
    </row>
    <row r="46" spans="1:6" x14ac:dyDescent="0.25">
      <c r="A46" s="119" t="s">
        <v>47</v>
      </c>
      <c r="B46" s="119">
        <v>9.1999999999999993</v>
      </c>
      <c r="C46" s="120">
        <v>9.1999999999999993</v>
      </c>
      <c r="D46" s="119">
        <v>9.6</v>
      </c>
      <c r="E46" s="119">
        <v>9.1999999999999993</v>
      </c>
      <c r="F46" s="114">
        <f t="shared" si="0"/>
        <v>37.200000000000003</v>
      </c>
    </row>
    <row r="47" spans="1:6" x14ac:dyDescent="0.25">
      <c r="A47" s="119" t="s">
        <v>48</v>
      </c>
      <c r="B47" s="119">
        <v>9.8000000000000007</v>
      </c>
      <c r="C47" s="120">
        <v>9.4</v>
      </c>
      <c r="D47" s="119">
        <v>9.8000000000000007</v>
      </c>
      <c r="E47" s="119">
        <v>9.8000000000000007</v>
      </c>
      <c r="F47" s="114">
        <f t="shared" si="0"/>
        <v>38.800000000000004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3"/>
  <sheetViews>
    <sheetView topLeftCell="A12" workbookViewId="0">
      <selection activeCell="K28" sqref="K28"/>
    </sheetView>
  </sheetViews>
  <sheetFormatPr defaultColWidth="12.59765625" defaultRowHeight="15" customHeight="1" x14ac:dyDescent="0.25"/>
  <cols>
    <col min="1" max="1" width="6.59765625" style="77" customWidth="1"/>
    <col min="2" max="3" width="8.5" style="77" customWidth="1"/>
    <col min="4" max="4" width="8.8984375" style="77" customWidth="1"/>
    <col min="5" max="5" width="8.796875" style="77" customWidth="1"/>
    <col min="6" max="6" width="8" style="77" customWidth="1"/>
    <col min="7" max="7" width="9.09765625" style="77" customWidth="1"/>
    <col min="8" max="8" width="17.3984375" style="77" bestFit="1" customWidth="1"/>
    <col min="9" max="16384" width="12.59765625" style="77"/>
  </cols>
  <sheetData>
    <row r="1" spans="1:8" ht="1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</row>
    <row r="2" spans="1:8" ht="19.5" customHeight="1" x14ac:dyDescent="0.25">
      <c r="A2" s="133" t="s">
        <v>108</v>
      </c>
      <c r="B2" s="133"/>
      <c r="C2" s="133"/>
      <c r="D2" s="133"/>
      <c r="E2" s="133"/>
      <c r="F2" s="133"/>
      <c r="G2" s="133"/>
      <c r="H2" s="133"/>
    </row>
    <row r="3" spans="1:8" ht="3.6" customHeight="1" x14ac:dyDescent="0.25">
      <c r="A3" s="134"/>
      <c r="B3" s="134"/>
      <c r="C3" s="134"/>
      <c r="D3" s="134"/>
      <c r="E3" s="134"/>
      <c r="F3" s="134"/>
      <c r="G3" s="134"/>
      <c r="H3" s="134"/>
    </row>
    <row r="4" spans="1:8" ht="15" customHeight="1" x14ac:dyDescent="0.25">
      <c r="A4" s="132" t="s">
        <v>92</v>
      </c>
      <c r="B4" s="131" t="s">
        <v>99</v>
      </c>
      <c r="C4" s="131" t="s">
        <v>100</v>
      </c>
      <c r="D4" s="131" t="s">
        <v>98</v>
      </c>
      <c r="E4" s="135" t="s">
        <v>101</v>
      </c>
      <c r="F4" s="137" t="s">
        <v>95</v>
      </c>
      <c r="G4" s="137"/>
      <c r="H4" s="131" t="s">
        <v>110</v>
      </c>
    </row>
    <row r="5" spans="1:8" ht="21" customHeight="1" x14ac:dyDescent="0.25">
      <c r="A5" s="132"/>
      <c r="B5" s="132"/>
      <c r="C5" s="132"/>
      <c r="D5" s="132"/>
      <c r="E5" s="136"/>
      <c r="F5" s="78" t="s">
        <v>96</v>
      </c>
      <c r="G5" s="78" t="s">
        <v>97</v>
      </c>
      <c r="H5" s="132"/>
    </row>
    <row r="6" spans="1:8" ht="15" customHeight="1" x14ac:dyDescent="0.25">
      <c r="A6" s="79" t="s">
        <v>4</v>
      </c>
      <c r="B6" s="79">
        <f>'Điểm tổng hợp tuần 3'!E6</f>
        <v>37.799999999999997</v>
      </c>
      <c r="C6" s="79">
        <f>'Điểm tổng hợp Tuần 4'!E6</f>
        <v>37.53</v>
      </c>
      <c r="D6" s="79"/>
      <c r="E6" s="79">
        <f>SUM(B6:D6)</f>
        <v>75.33</v>
      </c>
      <c r="F6" s="79">
        <f t="shared" ref="F6:F19" si="0">RANK(E6,$E$6:$E$19)</f>
        <v>3</v>
      </c>
      <c r="G6" s="79">
        <f>RANK(E6,$E$6:$E$50)</f>
        <v>7</v>
      </c>
      <c r="H6" s="82"/>
    </row>
    <row r="7" spans="1:8" ht="15" customHeight="1" x14ac:dyDescent="0.25">
      <c r="A7" s="85" t="s">
        <v>5</v>
      </c>
      <c r="B7" s="85">
        <f>'Điểm tổng hợp tuần 3'!E7</f>
        <v>31.360000000000003</v>
      </c>
      <c r="C7" s="85">
        <f>'Điểm tổng hợp Tuần 4'!E7</f>
        <v>36.42</v>
      </c>
      <c r="D7" s="85"/>
      <c r="E7" s="85">
        <f t="shared" ref="E7:E50" si="1">SUM(B7:D7)</f>
        <v>67.78</v>
      </c>
      <c r="F7" s="85">
        <f t="shared" si="0"/>
        <v>12</v>
      </c>
      <c r="G7" s="85">
        <f t="shared" ref="G7:G50" si="2">RANK(E7,$E$6:$E$50)</f>
        <v>39</v>
      </c>
      <c r="H7" s="86"/>
    </row>
    <row r="8" spans="1:8" ht="15" customHeight="1" x14ac:dyDescent="0.25">
      <c r="A8" s="79" t="s">
        <v>6</v>
      </c>
      <c r="B8" s="79">
        <f>'Điểm tổng hợp tuần 3'!E8</f>
        <v>35.519999999999996</v>
      </c>
      <c r="C8" s="79">
        <f>'Điểm tổng hợp Tuần 4'!E8</f>
        <v>35.99</v>
      </c>
      <c r="D8" s="79"/>
      <c r="E8" s="79">
        <f t="shared" si="1"/>
        <v>71.509999999999991</v>
      </c>
      <c r="F8" s="79">
        <f t="shared" si="0"/>
        <v>8</v>
      </c>
      <c r="G8" s="79">
        <f t="shared" si="2"/>
        <v>26</v>
      </c>
      <c r="H8" s="82"/>
    </row>
    <row r="9" spans="1:8" ht="15" customHeight="1" x14ac:dyDescent="0.25">
      <c r="A9" s="85" t="s">
        <v>7</v>
      </c>
      <c r="B9" s="85">
        <f>'Điểm tổng hợp tuần 3'!E9</f>
        <v>37.32</v>
      </c>
      <c r="C9" s="85">
        <f>'Điểm tổng hợp Tuần 4'!E9</f>
        <v>39.08</v>
      </c>
      <c r="D9" s="85">
        <v>4</v>
      </c>
      <c r="E9" s="85">
        <f t="shared" si="1"/>
        <v>80.400000000000006</v>
      </c>
      <c r="F9" s="85">
        <f t="shared" si="0"/>
        <v>2</v>
      </c>
      <c r="G9" s="85">
        <f t="shared" si="2"/>
        <v>3</v>
      </c>
      <c r="H9" s="86" t="s">
        <v>103</v>
      </c>
    </row>
    <row r="10" spans="1:8" ht="15" customHeight="1" x14ac:dyDescent="0.25">
      <c r="A10" s="79" t="s">
        <v>8</v>
      </c>
      <c r="B10" s="79">
        <f>'Điểm tổng hợp tuần 3'!E10</f>
        <v>37.090000000000003</v>
      </c>
      <c r="C10" s="79">
        <f>'Điểm tổng hợp Tuần 4'!E10</f>
        <v>38.200000000000003</v>
      </c>
      <c r="D10" s="79"/>
      <c r="E10" s="79">
        <f t="shared" si="1"/>
        <v>75.290000000000006</v>
      </c>
      <c r="F10" s="79">
        <f t="shared" si="0"/>
        <v>4</v>
      </c>
      <c r="G10" s="79">
        <f t="shared" si="2"/>
        <v>8</v>
      </c>
      <c r="H10" s="82"/>
    </row>
    <row r="11" spans="1:8" ht="15" customHeight="1" x14ac:dyDescent="0.25">
      <c r="A11" s="85" t="s">
        <v>9</v>
      </c>
      <c r="B11" s="85">
        <f>'Điểm tổng hợp tuần 3'!E11</f>
        <v>36.870000000000005</v>
      </c>
      <c r="C11" s="85">
        <f>'Điểm tổng hợp Tuần 4'!E11</f>
        <v>35.07</v>
      </c>
      <c r="D11" s="85"/>
      <c r="E11" s="85">
        <f t="shared" si="1"/>
        <v>71.94</v>
      </c>
      <c r="F11" s="85">
        <f t="shared" si="0"/>
        <v>7</v>
      </c>
      <c r="G11" s="85">
        <f t="shared" si="2"/>
        <v>21</v>
      </c>
      <c r="H11" s="86"/>
    </row>
    <row r="12" spans="1:8" ht="15" customHeight="1" x14ac:dyDescent="0.25">
      <c r="A12" s="79" t="s">
        <v>10</v>
      </c>
      <c r="B12" s="79">
        <f>'Điểm tổng hợp tuần 3'!E12</f>
        <v>34.5</v>
      </c>
      <c r="C12" s="79">
        <f>'Điểm tổng hợp Tuần 4'!E12</f>
        <v>33.75</v>
      </c>
      <c r="D12" s="79"/>
      <c r="E12" s="79">
        <f t="shared" si="1"/>
        <v>68.25</v>
      </c>
      <c r="F12" s="79">
        <f t="shared" si="0"/>
        <v>11</v>
      </c>
      <c r="G12" s="79">
        <f t="shared" si="2"/>
        <v>37</v>
      </c>
      <c r="H12" s="82"/>
    </row>
    <row r="13" spans="1:8" ht="15" customHeight="1" x14ac:dyDescent="0.25">
      <c r="A13" s="85" t="s">
        <v>11</v>
      </c>
      <c r="B13" s="85">
        <f>'Điểm tổng hợp tuần 3'!E13</f>
        <v>27.299999999999997</v>
      </c>
      <c r="C13" s="85">
        <f>'Điểm tổng hợp Tuần 4'!E13</f>
        <v>33.56</v>
      </c>
      <c r="D13" s="85"/>
      <c r="E13" s="85">
        <f t="shared" si="1"/>
        <v>60.86</v>
      </c>
      <c r="F13" s="85">
        <f t="shared" si="0"/>
        <v>14</v>
      </c>
      <c r="G13" s="85">
        <f t="shared" si="2"/>
        <v>44</v>
      </c>
      <c r="H13" s="86"/>
    </row>
    <row r="14" spans="1:8" ht="15" customHeight="1" x14ac:dyDescent="0.25">
      <c r="A14" s="79" t="s">
        <v>12</v>
      </c>
      <c r="B14" s="79">
        <f>'Điểm tổng hợp tuần 3'!E14</f>
        <v>36.620000000000005</v>
      </c>
      <c r="C14" s="79">
        <f>'Điểm tổng hợp Tuần 4'!E14</f>
        <v>36.32</v>
      </c>
      <c r="D14" s="79"/>
      <c r="E14" s="79">
        <f t="shared" si="1"/>
        <v>72.94</v>
      </c>
      <c r="F14" s="79">
        <f t="shared" si="0"/>
        <v>5</v>
      </c>
      <c r="G14" s="79">
        <f t="shared" si="2"/>
        <v>14</v>
      </c>
      <c r="H14" s="82"/>
    </row>
    <row r="15" spans="1:8" ht="28.2" customHeight="1" x14ac:dyDescent="0.25">
      <c r="A15" s="85" t="s">
        <v>13</v>
      </c>
      <c r="B15" s="85">
        <f>'Điểm tổng hợp tuần 3'!E15</f>
        <v>37.730000000000004</v>
      </c>
      <c r="C15" s="85">
        <f>'Điểm tổng hợp Tuần 4'!E15</f>
        <v>37.56</v>
      </c>
      <c r="D15" s="85">
        <v>7</v>
      </c>
      <c r="E15" s="85">
        <f t="shared" si="1"/>
        <v>82.29</v>
      </c>
      <c r="F15" s="85">
        <f t="shared" si="0"/>
        <v>1</v>
      </c>
      <c r="G15" s="85">
        <f t="shared" si="2"/>
        <v>1</v>
      </c>
      <c r="H15" s="91" t="s">
        <v>106</v>
      </c>
    </row>
    <row r="16" spans="1:8" ht="30.6" customHeight="1" x14ac:dyDescent="0.25">
      <c r="A16" s="79" t="s">
        <v>14</v>
      </c>
      <c r="B16" s="79">
        <f>'Điểm tổng hợp tuần 3'!E16</f>
        <v>33.590000000000003</v>
      </c>
      <c r="C16" s="79">
        <f>'Điểm tổng hợp Tuần 4'!E16</f>
        <v>32.28</v>
      </c>
      <c r="D16" s="79">
        <v>7</v>
      </c>
      <c r="E16" s="79">
        <f t="shared" si="1"/>
        <v>72.87</v>
      </c>
      <c r="F16" s="79">
        <f t="shared" si="0"/>
        <v>6</v>
      </c>
      <c r="G16" s="79">
        <f t="shared" si="2"/>
        <v>18</v>
      </c>
      <c r="H16" s="91" t="s">
        <v>106</v>
      </c>
    </row>
    <row r="17" spans="1:8" ht="15" customHeight="1" x14ac:dyDescent="0.25">
      <c r="A17" s="85" t="s">
        <v>15</v>
      </c>
      <c r="B17" s="85">
        <f>'Điểm tổng hợp tuần 3'!E17</f>
        <v>31.5</v>
      </c>
      <c r="C17" s="85">
        <f>'Điểm tổng hợp Tuần 4'!E17</f>
        <v>35.58</v>
      </c>
      <c r="D17" s="85"/>
      <c r="E17" s="85">
        <f t="shared" si="1"/>
        <v>67.08</v>
      </c>
      <c r="F17" s="85">
        <f t="shared" si="0"/>
        <v>13</v>
      </c>
      <c r="G17" s="85">
        <f t="shared" si="2"/>
        <v>42</v>
      </c>
      <c r="H17" s="86"/>
    </row>
    <row r="18" spans="1:8" ht="15" customHeight="1" x14ac:dyDescent="0.25">
      <c r="A18" s="79" t="s">
        <v>16</v>
      </c>
      <c r="B18" s="79">
        <f>'Điểm tổng hợp tuần 3'!E18</f>
        <v>35.58</v>
      </c>
      <c r="C18" s="79">
        <f>'Điểm tổng hợp Tuần 4'!E18</f>
        <v>35.42</v>
      </c>
      <c r="D18" s="79"/>
      <c r="E18" s="79">
        <f t="shared" si="1"/>
        <v>71</v>
      </c>
      <c r="F18" s="79">
        <f t="shared" si="0"/>
        <v>10</v>
      </c>
      <c r="G18" s="79">
        <f t="shared" si="2"/>
        <v>29</v>
      </c>
      <c r="H18" s="82"/>
    </row>
    <row r="19" spans="1:8" ht="15" customHeight="1" thickBot="1" x14ac:dyDescent="0.3">
      <c r="A19" s="87" t="s">
        <v>17</v>
      </c>
      <c r="B19" s="87">
        <f>'Điểm tổng hợp tuần 3'!E19</f>
        <v>34.659999999999997</v>
      </c>
      <c r="C19" s="87">
        <f>'Điểm tổng hợp Tuần 4'!E19</f>
        <v>36.42</v>
      </c>
      <c r="D19" s="87"/>
      <c r="E19" s="87">
        <f t="shared" si="1"/>
        <v>71.08</v>
      </c>
      <c r="F19" s="87">
        <f t="shared" si="0"/>
        <v>9</v>
      </c>
      <c r="G19" s="87">
        <f t="shared" si="2"/>
        <v>27</v>
      </c>
      <c r="H19" s="88"/>
    </row>
    <row r="20" spans="1:8" ht="15" customHeight="1" x14ac:dyDescent="0.25">
      <c r="A20" s="80" t="s">
        <v>18</v>
      </c>
      <c r="B20" s="80">
        <f>'Điểm tổng hợp tuần 3'!E20</f>
        <v>37.22</v>
      </c>
      <c r="C20" s="80">
        <f>'Điểm tổng hợp Tuần 4'!E20</f>
        <v>38.659999999999997</v>
      </c>
      <c r="D20" s="80"/>
      <c r="E20" s="80">
        <f t="shared" si="1"/>
        <v>75.88</v>
      </c>
      <c r="F20" s="80">
        <f>RANK(E20,$E$20:$E$34)</f>
        <v>3</v>
      </c>
      <c r="G20" s="80">
        <f t="shared" si="2"/>
        <v>6</v>
      </c>
      <c r="H20" s="83"/>
    </row>
    <row r="21" spans="1:8" ht="15" customHeight="1" x14ac:dyDescent="0.25">
      <c r="A21" s="85" t="s">
        <v>19</v>
      </c>
      <c r="B21" s="85">
        <f>'Điểm tổng hợp tuần 3'!E21</f>
        <v>36.71</v>
      </c>
      <c r="C21" s="85">
        <f>'Điểm tổng hợp Tuần 4'!E21</f>
        <v>36.39</v>
      </c>
      <c r="D21" s="85"/>
      <c r="E21" s="85">
        <f t="shared" si="1"/>
        <v>73.099999999999994</v>
      </c>
      <c r="F21" s="85">
        <f t="shared" ref="F21:F34" si="3">RANK(E21,$E$20:$E$34)</f>
        <v>4</v>
      </c>
      <c r="G21" s="85">
        <f t="shared" si="2"/>
        <v>11</v>
      </c>
      <c r="H21" s="86"/>
    </row>
    <row r="22" spans="1:8" ht="15" customHeight="1" x14ac:dyDescent="0.25">
      <c r="A22" s="79" t="s">
        <v>20</v>
      </c>
      <c r="B22" s="79">
        <f>'Điểm tổng hợp tuần 3'!E22</f>
        <v>37.760000000000005</v>
      </c>
      <c r="C22" s="79">
        <f>'Điểm tổng hợp Tuần 4'!E22</f>
        <v>36</v>
      </c>
      <c r="D22" s="79">
        <v>4</v>
      </c>
      <c r="E22" s="79">
        <f t="shared" si="1"/>
        <v>77.760000000000005</v>
      </c>
      <c r="F22" s="79">
        <f t="shared" si="3"/>
        <v>2</v>
      </c>
      <c r="G22" s="79">
        <f t="shared" si="2"/>
        <v>4</v>
      </c>
      <c r="H22" s="82" t="s">
        <v>114</v>
      </c>
    </row>
    <row r="23" spans="1:8" ht="15" customHeight="1" x14ac:dyDescent="0.25">
      <c r="A23" s="85" t="s">
        <v>21</v>
      </c>
      <c r="B23" s="85">
        <f>'Điểm tổng hợp tuần 3'!E23</f>
        <v>37.260000000000005</v>
      </c>
      <c r="C23" s="85">
        <f>'Điểm tổng hợp Tuần 4'!E23</f>
        <v>35.799999999999997</v>
      </c>
      <c r="D23" s="85"/>
      <c r="E23" s="85">
        <f t="shared" si="1"/>
        <v>73.06</v>
      </c>
      <c r="F23" s="85">
        <f t="shared" si="3"/>
        <v>5</v>
      </c>
      <c r="G23" s="85">
        <f t="shared" si="2"/>
        <v>13</v>
      </c>
      <c r="H23" s="86"/>
    </row>
    <row r="24" spans="1:8" ht="15" customHeight="1" x14ac:dyDescent="0.25">
      <c r="A24" s="79" t="s">
        <v>22</v>
      </c>
      <c r="B24" s="79">
        <f>'Điểm tổng hợp tuần 3'!E24</f>
        <v>32.11</v>
      </c>
      <c r="C24" s="79">
        <f>'Điểm tổng hợp Tuần 4'!E24</f>
        <v>36.260000000000005</v>
      </c>
      <c r="D24" s="79"/>
      <c r="E24" s="79">
        <f t="shared" si="1"/>
        <v>68.37</v>
      </c>
      <c r="F24" s="79">
        <f t="shared" si="3"/>
        <v>12</v>
      </c>
      <c r="G24" s="79">
        <f t="shared" si="2"/>
        <v>35</v>
      </c>
      <c r="H24" s="82"/>
    </row>
    <row r="25" spans="1:8" ht="15" customHeight="1" x14ac:dyDescent="0.25">
      <c r="A25" s="85" t="s">
        <v>23</v>
      </c>
      <c r="B25" s="85">
        <f>'Điểm tổng hợp tuần 3'!E25</f>
        <v>35.049999999999997</v>
      </c>
      <c r="C25" s="85">
        <f>'Điểm tổng hợp Tuần 4'!E25</f>
        <v>31.84</v>
      </c>
      <c r="D25" s="85">
        <v>3</v>
      </c>
      <c r="E25" s="85">
        <f t="shared" si="1"/>
        <v>69.89</v>
      </c>
      <c r="F25" s="85">
        <f t="shared" si="3"/>
        <v>9</v>
      </c>
      <c r="G25" s="85">
        <f t="shared" si="2"/>
        <v>31</v>
      </c>
      <c r="H25" s="86" t="s">
        <v>102</v>
      </c>
    </row>
    <row r="26" spans="1:8" ht="15" customHeight="1" x14ac:dyDescent="0.25">
      <c r="A26" s="79" t="s">
        <v>24</v>
      </c>
      <c r="B26" s="79">
        <f>'Điểm tổng hợp tuần 3'!E26</f>
        <v>33.21</v>
      </c>
      <c r="C26" s="79">
        <f>'Điểm tổng hợp Tuần 4'!E26</f>
        <v>34.799999999999997</v>
      </c>
      <c r="D26" s="79"/>
      <c r="E26" s="79">
        <f t="shared" si="1"/>
        <v>68.009999999999991</v>
      </c>
      <c r="F26" s="79">
        <f t="shared" si="3"/>
        <v>13</v>
      </c>
      <c r="G26" s="79">
        <f t="shared" si="2"/>
        <v>38</v>
      </c>
      <c r="H26" s="82"/>
    </row>
    <row r="27" spans="1:8" ht="15" customHeight="1" x14ac:dyDescent="0.25">
      <c r="A27" s="85" t="s">
        <v>25</v>
      </c>
      <c r="B27" s="85">
        <f>'Điểm tổng hợp tuần 3'!E27</f>
        <v>35.42</v>
      </c>
      <c r="C27" s="85">
        <f>'Điểm tổng hợp Tuần 4'!E27</f>
        <v>36.349999999999994</v>
      </c>
      <c r="D27" s="85"/>
      <c r="E27" s="85">
        <f t="shared" si="1"/>
        <v>71.77</v>
      </c>
      <c r="F27" s="85">
        <f t="shared" si="3"/>
        <v>7</v>
      </c>
      <c r="G27" s="85">
        <f t="shared" si="2"/>
        <v>22</v>
      </c>
      <c r="H27" s="86"/>
    </row>
    <row r="28" spans="1:8" ht="15" customHeight="1" x14ac:dyDescent="0.25">
      <c r="A28" s="79" t="s">
        <v>26</v>
      </c>
      <c r="B28" s="79">
        <f>'Điểm tổng hợp tuần 3'!E28</f>
        <v>34.86</v>
      </c>
      <c r="C28" s="79">
        <f>'Điểm tổng hợp Tuần 4'!E28</f>
        <v>36.22</v>
      </c>
      <c r="D28" s="79"/>
      <c r="E28" s="79">
        <f t="shared" si="1"/>
        <v>71.08</v>
      </c>
      <c r="F28" s="79">
        <f t="shared" si="3"/>
        <v>8</v>
      </c>
      <c r="G28" s="79">
        <f t="shared" si="2"/>
        <v>27</v>
      </c>
      <c r="H28" s="82"/>
    </row>
    <row r="29" spans="1:8" ht="28.8" customHeight="1" x14ac:dyDescent="0.25">
      <c r="A29" s="85" t="s">
        <v>27</v>
      </c>
      <c r="B29" s="85">
        <f>'Điểm tổng hợp tuần 3'!E29</f>
        <v>36.629999999999995</v>
      </c>
      <c r="C29" s="85">
        <f>'Điểm tổng hợp Tuần 4'!E29</f>
        <v>37.11</v>
      </c>
      <c r="D29" s="85">
        <v>7</v>
      </c>
      <c r="E29" s="85">
        <f t="shared" si="1"/>
        <v>80.739999999999995</v>
      </c>
      <c r="F29" s="85">
        <f t="shared" si="3"/>
        <v>1</v>
      </c>
      <c r="G29" s="85">
        <f t="shared" si="2"/>
        <v>2</v>
      </c>
      <c r="H29" s="110" t="s">
        <v>113</v>
      </c>
    </row>
    <row r="30" spans="1:8" ht="15" customHeight="1" x14ac:dyDescent="0.25">
      <c r="A30" s="79" t="s">
        <v>28</v>
      </c>
      <c r="B30" s="79">
        <f>'Điểm tổng hợp tuần 3'!E30</f>
        <v>32.65</v>
      </c>
      <c r="C30" s="79">
        <f>'Điểm tổng hợp Tuần 4'!E30</f>
        <v>31.43</v>
      </c>
      <c r="D30" s="79"/>
      <c r="E30" s="79">
        <f t="shared" si="1"/>
        <v>64.08</v>
      </c>
      <c r="F30" s="79">
        <f t="shared" si="3"/>
        <v>15</v>
      </c>
      <c r="G30" s="79">
        <f t="shared" si="2"/>
        <v>43</v>
      </c>
      <c r="H30" s="82"/>
    </row>
    <row r="31" spans="1:8" ht="15" customHeight="1" x14ac:dyDescent="0.25">
      <c r="A31" s="85" t="s">
        <v>29</v>
      </c>
      <c r="B31" s="85">
        <f>'Điểm tổng hợp tuần 3'!E31</f>
        <v>35.94</v>
      </c>
      <c r="C31" s="85">
        <f>'Điểm tổng hợp Tuần 4'!E31</f>
        <v>34</v>
      </c>
      <c r="D31" s="85">
        <v>3</v>
      </c>
      <c r="E31" s="85">
        <f t="shared" si="1"/>
        <v>72.94</v>
      </c>
      <c r="F31" s="85">
        <f t="shared" si="3"/>
        <v>6</v>
      </c>
      <c r="G31" s="85">
        <f t="shared" si="2"/>
        <v>14</v>
      </c>
      <c r="H31" s="86" t="s">
        <v>102</v>
      </c>
    </row>
    <row r="32" spans="1:8" ht="15" customHeight="1" x14ac:dyDescent="0.25">
      <c r="A32" s="79" t="s">
        <v>30</v>
      </c>
      <c r="B32" s="79">
        <f>'Điểm tổng hợp tuần 3'!E32</f>
        <v>34.400000000000006</v>
      </c>
      <c r="C32" s="79">
        <f>'Điểm tổng hợp Tuần 4'!E32</f>
        <v>30.71</v>
      </c>
      <c r="D32" s="79">
        <v>4</v>
      </c>
      <c r="E32" s="79">
        <f t="shared" si="1"/>
        <v>69.110000000000014</v>
      </c>
      <c r="F32" s="79">
        <f t="shared" si="3"/>
        <v>11</v>
      </c>
      <c r="G32" s="79">
        <f t="shared" si="2"/>
        <v>34</v>
      </c>
      <c r="H32" s="82" t="s">
        <v>103</v>
      </c>
    </row>
    <row r="33" spans="1:8" ht="15" customHeight="1" x14ac:dyDescent="0.25">
      <c r="A33" s="85" t="s">
        <v>31</v>
      </c>
      <c r="B33" s="85">
        <f>'Điểm tổng hợp tuần 3'!E33</f>
        <v>32.760000000000005</v>
      </c>
      <c r="C33" s="85">
        <f>'Điểm tổng hợp Tuần 4'!E33</f>
        <v>34.92</v>
      </c>
      <c r="D33" s="85"/>
      <c r="E33" s="85">
        <f t="shared" si="1"/>
        <v>67.680000000000007</v>
      </c>
      <c r="F33" s="85">
        <f t="shared" si="3"/>
        <v>14</v>
      </c>
      <c r="G33" s="85">
        <f t="shared" si="2"/>
        <v>40</v>
      </c>
      <c r="H33" s="86"/>
    </row>
    <row r="34" spans="1:8" ht="15" customHeight="1" thickBot="1" x14ac:dyDescent="0.3">
      <c r="A34" s="81" t="s">
        <v>32</v>
      </c>
      <c r="B34" s="81">
        <f>'Điểm tổng hợp tuần 3'!E34</f>
        <v>35.340000000000003</v>
      </c>
      <c r="C34" s="81">
        <f>'Điểm tổng hợp Tuần 4'!E34</f>
        <v>33.89</v>
      </c>
      <c r="D34" s="81"/>
      <c r="E34" s="81">
        <f t="shared" si="1"/>
        <v>69.23</v>
      </c>
      <c r="F34" s="81">
        <f t="shared" si="3"/>
        <v>10</v>
      </c>
      <c r="G34" s="81">
        <f t="shared" si="2"/>
        <v>33</v>
      </c>
      <c r="H34" s="84"/>
    </row>
    <row r="35" spans="1:8" ht="15" customHeight="1" x14ac:dyDescent="0.25">
      <c r="A35" s="89" t="s">
        <v>33</v>
      </c>
      <c r="B35" s="89">
        <f>'Điểm tổng hợp tuần 3'!E35</f>
        <v>37.489999999999995</v>
      </c>
      <c r="C35" s="89">
        <f>'Điểm tổng hợp Tuần 4'!E35</f>
        <v>36.159999999999997</v>
      </c>
      <c r="D35" s="89"/>
      <c r="E35" s="89">
        <f t="shared" si="1"/>
        <v>73.649999999999991</v>
      </c>
      <c r="F35" s="89">
        <f>RANK(E35,$E$35:$E$50)</f>
        <v>2</v>
      </c>
      <c r="G35" s="89">
        <f t="shared" si="2"/>
        <v>9</v>
      </c>
      <c r="H35" s="90"/>
    </row>
    <row r="36" spans="1:8" ht="15" customHeight="1" x14ac:dyDescent="0.25">
      <c r="A36" s="79" t="s">
        <v>34</v>
      </c>
      <c r="B36" s="79">
        <f>'Điểm tổng hợp tuần 3'!E36</f>
        <v>36.89</v>
      </c>
      <c r="C36" s="79">
        <f>'Điểm tổng hợp Tuần 4'!E36</f>
        <v>34.620000000000005</v>
      </c>
      <c r="D36" s="79"/>
      <c r="E36" s="79">
        <f t="shared" si="1"/>
        <v>71.510000000000005</v>
      </c>
      <c r="F36" s="79">
        <f t="shared" ref="F36:F50" si="4">RANK(E36,$E$35:$E$50)</f>
        <v>11</v>
      </c>
      <c r="G36" s="79">
        <f t="shared" si="2"/>
        <v>25</v>
      </c>
      <c r="H36" s="82"/>
    </row>
    <row r="37" spans="1:8" ht="15" customHeight="1" x14ac:dyDescent="0.25">
      <c r="A37" s="85" t="s">
        <v>35</v>
      </c>
      <c r="B37" s="85">
        <f>'Điểm tổng hợp tuần 3'!E37</f>
        <v>34.25</v>
      </c>
      <c r="C37" s="85">
        <f>'Điểm tổng hợp Tuần 4'!E37</f>
        <v>37.370000000000005</v>
      </c>
      <c r="D37" s="85"/>
      <c r="E37" s="85">
        <f t="shared" si="1"/>
        <v>71.62</v>
      </c>
      <c r="F37" s="85">
        <f t="shared" si="4"/>
        <v>10</v>
      </c>
      <c r="G37" s="85">
        <f t="shared" si="2"/>
        <v>24</v>
      </c>
      <c r="H37" s="86"/>
    </row>
    <row r="38" spans="1:8" ht="15" customHeight="1" x14ac:dyDescent="0.25">
      <c r="A38" s="79" t="s">
        <v>36</v>
      </c>
      <c r="B38" s="79">
        <f>'Điểm tổng hợp tuần 3'!E38</f>
        <v>36.590000000000003</v>
      </c>
      <c r="C38" s="79">
        <f>'Điểm tổng hợp Tuần 4'!E38</f>
        <v>34.340000000000003</v>
      </c>
      <c r="D38" s="79"/>
      <c r="E38" s="79">
        <f t="shared" si="1"/>
        <v>70.930000000000007</v>
      </c>
      <c r="F38" s="79">
        <f t="shared" si="4"/>
        <v>12</v>
      </c>
      <c r="G38" s="79">
        <f t="shared" si="2"/>
        <v>30</v>
      </c>
      <c r="H38" s="82"/>
    </row>
    <row r="39" spans="1:8" ht="15" customHeight="1" x14ac:dyDescent="0.25">
      <c r="A39" s="85" t="s">
        <v>37</v>
      </c>
      <c r="B39" s="85">
        <f>'Điểm tổng hợp tuần 3'!E39</f>
        <v>33.57</v>
      </c>
      <c r="C39" s="85">
        <f>'Điểm tổng hợp Tuần 4'!E39</f>
        <v>35.68</v>
      </c>
      <c r="D39" s="85"/>
      <c r="E39" s="85">
        <f t="shared" si="1"/>
        <v>69.25</v>
      </c>
      <c r="F39" s="85">
        <f t="shared" si="4"/>
        <v>13</v>
      </c>
      <c r="G39" s="85">
        <f t="shared" si="2"/>
        <v>32</v>
      </c>
      <c r="H39" s="86"/>
    </row>
    <row r="40" spans="1:8" ht="15" customHeight="1" x14ac:dyDescent="0.25">
      <c r="A40" s="79" t="s">
        <v>38</v>
      </c>
      <c r="B40" s="79">
        <f>'Điểm tổng hợp tuần 3'!E40</f>
        <v>28</v>
      </c>
      <c r="C40" s="79">
        <f>'Điểm tổng hợp Tuần 4'!E40</f>
        <v>31.47</v>
      </c>
      <c r="D40" s="79"/>
      <c r="E40" s="79">
        <f t="shared" si="1"/>
        <v>59.47</v>
      </c>
      <c r="F40" s="79">
        <f t="shared" si="4"/>
        <v>16</v>
      </c>
      <c r="G40" s="79">
        <f t="shared" si="2"/>
        <v>45</v>
      </c>
      <c r="H40" s="82"/>
    </row>
    <row r="41" spans="1:8" ht="15" customHeight="1" x14ac:dyDescent="0.25">
      <c r="A41" s="85" t="s">
        <v>39</v>
      </c>
      <c r="B41" s="85">
        <f>'Điểm tổng hợp tuần 3'!E41</f>
        <v>32.69</v>
      </c>
      <c r="C41" s="85">
        <f>'Điểm tổng hợp Tuần 4'!E41</f>
        <v>35.22</v>
      </c>
      <c r="D41" s="85">
        <v>5</v>
      </c>
      <c r="E41" s="85">
        <f t="shared" si="1"/>
        <v>72.91</v>
      </c>
      <c r="F41" s="85">
        <f t="shared" si="4"/>
        <v>6</v>
      </c>
      <c r="G41" s="85">
        <f t="shared" si="2"/>
        <v>17</v>
      </c>
      <c r="H41" s="86" t="s">
        <v>104</v>
      </c>
    </row>
    <row r="42" spans="1:8" ht="15" customHeight="1" x14ac:dyDescent="0.25">
      <c r="A42" s="79" t="s">
        <v>40</v>
      </c>
      <c r="B42" s="79">
        <f>'Điểm tổng hợp tuần 3'!E42</f>
        <v>36.39</v>
      </c>
      <c r="C42" s="79">
        <f>'Điểm tổng hợp Tuần 4'!E42</f>
        <v>36.299999999999997</v>
      </c>
      <c r="D42" s="79"/>
      <c r="E42" s="79">
        <f t="shared" si="1"/>
        <v>72.69</v>
      </c>
      <c r="F42" s="79">
        <f t="shared" si="4"/>
        <v>8</v>
      </c>
      <c r="G42" s="79">
        <f t="shared" si="2"/>
        <v>20</v>
      </c>
      <c r="H42" s="82"/>
    </row>
    <row r="43" spans="1:8" ht="15" customHeight="1" x14ac:dyDescent="0.25">
      <c r="A43" s="85" t="s">
        <v>41</v>
      </c>
      <c r="B43" s="85">
        <f>'Điểm tổng hợp tuần 3'!E43</f>
        <v>36.510000000000005</v>
      </c>
      <c r="C43" s="85">
        <f>'Điểm tổng hợp Tuần 4'!E43</f>
        <v>35.129999999999995</v>
      </c>
      <c r="D43" s="85"/>
      <c r="E43" s="85">
        <f t="shared" si="1"/>
        <v>71.64</v>
      </c>
      <c r="F43" s="85">
        <f t="shared" si="4"/>
        <v>9</v>
      </c>
      <c r="G43" s="85">
        <f t="shared" si="2"/>
        <v>23</v>
      </c>
      <c r="H43" s="86"/>
    </row>
    <row r="44" spans="1:8" ht="15" customHeight="1" x14ac:dyDescent="0.25">
      <c r="A44" s="79" t="s">
        <v>42</v>
      </c>
      <c r="B44" s="79">
        <f>'Điểm tổng hợp tuần 3'!E44</f>
        <v>36.67</v>
      </c>
      <c r="C44" s="79">
        <f>'Điểm tổng hợp Tuần 4'!E44</f>
        <v>36.869999999999997</v>
      </c>
      <c r="D44" s="79"/>
      <c r="E44" s="79">
        <f t="shared" si="1"/>
        <v>73.539999999999992</v>
      </c>
      <c r="F44" s="79">
        <f t="shared" si="4"/>
        <v>3</v>
      </c>
      <c r="G44" s="79">
        <f t="shared" si="2"/>
        <v>10</v>
      </c>
      <c r="H44" s="82"/>
    </row>
    <row r="45" spans="1:8" ht="15" customHeight="1" x14ac:dyDescent="0.25">
      <c r="A45" s="85" t="s">
        <v>43</v>
      </c>
      <c r="B45" s="85">
        <f>'Điểm tổng hợp tuần 3'!E45</f>
        <v>34.78</v>
      </c>
      <c r="C45" s="85">
        <f>'Điểm tổng hợp Tuần 4'!E45</f>
        <v>35.32</v>
      </c>
      <c r="D45" s="85">
        <v>3</v>
      </c>
      <c r="E45" s="85">
        <f t="shared" si="1"/>
        <v>73.099999999999994</v>
      </c>
      <c r="F45" s="85">
        <f t="shared" si="4"/>
        <v>4</v>
      </c>
      <c r="G45" s="85">
        <f t="shared" si="2"/>
        <v>11</v>
      </c>
      <c r="H45" s="86" t="s">
        <v>102</v>
      </c>
    </row>
    <row r="46" spans="1:8" ht="15" customHeight="1" x14ac:dyDescent="0.25">
      <c r="A46" s="79" t="s">
        <v>44</v>
      </c>
      <c r="B46" s="79">
        <f>'Điểm tổng hợp tuần 3'!E46</f>
        <v>32.839999999999996</v>
      </c>
      <c r="C46" s="79">
        <f>'Điểm tổng hợp Tuần 4'!E46</f>
        <v>35.520000000000003</v>
      </c>
      <c r="D46" s="79"/>
      <c r="E46" s="79">
        <f t="shared" si="1"/>
        <v>68.36</v>
      </c>
      <c r="F46" s="79">
        <f t="shared" si="4"/>
        <v>14</v>
      </c>
      <c r="G46" s="79">
        <f t="shared" si="2"/>
        <v>36</v>
      </c>
      <c r="H46" s="82"/>
    </row>
    <row r="47" spans="1:8" ht="15" customHeight="1" x14ac:dyDescent="0.25">
      <c r="A47" s="85" t="s">
        <v>45</v>
      </c>
      <c r="B47" s="85">
        <f>'Điểm tổng hợp tuần 3'!E47</f>
        <v>35.799999999999997</v>
      </c>
      <c r="C47" s="85">
        <f>'Điểm tổng hợp Tuần 4'!E47</f>
        <v>37.06</v>
      </c>
      <c r="D47" s="85"/>
      <c r="E47" s="85">
        <f t="shared" si="1"/>
        <v>72.86</v>
      </c>
      <c r="F47" s="85">
        <f t="shared" si="4"/>
        <v>7</v>
      </c>
      <c r="G47" s="85">
        <f t="shared" si="2"/>
        <v>19</v>
      </c>
      <c r="H47" s="86"/>
    </row>
    <row r="48" spans="1:8" ht="15" customHeight="1" x14ac:dyDescent="0.25">
      <c r="A48" s="79" t="s">
        <v>46</v>
      </c>
      <c r="B48" s="79">
        <f>'Điểm tổng hợp tuần 3'!E48</f>
        <v>37.06</v>
      </c>
      <c r="C48" s="79">
        <f>'Điểm tổng hợp Tuần 4'!E48</f>
        <v>35.880000000000003</v>
      </c>
      <c r="D48" s="79"/>
      <c r="E48" s="79">
        <f t="shared" si="1"/>
        <v>72.94</v>
      </c>
      <c r="F48" s="79">
        <f t="shared" si="4"/>
        <v>5</v>
      </c>
      <c r="G48" s="79">
        <f t="shared" si="2"/>
        <v>14</v>
      </c>
      <c r="H48" s="82"/>
    </row>
    <row r="49" spans="1:8" ht="15" customHeight="1" x14ac:dyDescent="0.25">
      <c r="A49" s="85" t="s">
        <v>47</v>
      </c>
      <c r="B49" s="85">
        <f>'Điểm tổng hợp tuần 3'!E49</f>
        <v>37</v>
      </c>
      <c r="C49" s="85">
        <f>'Điểm tổng hợp Tuần 4'!E49</f>
        <v>30.339999999999996</v>
      </c>
      <c r="D49" s="85"/>
      <c r="E49" s="85">
        <f t="shared" si="1"/>
        <v>67.34</v>
      </c>
      <c r="F49" s="85">
        <f t="shared" si="4"/>
        <v>15</v>
      </c>
      <c r="G49" s="85">
        <f t="shared" si="2"/>
        <v>41</v>
      </c>
      <c r="H49" s="86"/>
    </row>
    <row r="50" spans="1:8" ht="15" customHeight="1" x14ac:dyDescent="0.25">
      <c r="A50" s="79" t="s">
        <v>48</v>
      </c>
      <c r="B50" s="79">
        <f>'Điểm tổng hợp tuần 3'!E50</f>
        <v>37.06</v>
      </c>
      <c r="C50" s="79">
        <f>'Điểm tổng hợp Tuần 4'!E50</f>
        <v>36.419999999999995</v>
      </c>
      <c r="D50" s="79">
        <v>4</v>
      </c>
      <c r="E50" s="79">
        <f t="shared" si="1"/>
        <v>77.47999999999999</v>
      </c>
      <c r="F50" s="79">
        <f t="shared" si="4"/>
        <v>1</v>
      </c>
      <c r="G50" s="79">
        <f t="shared" si="2"/>
        <v>5</v>
      </c>
      <c r="H50" s="82" t="s">
        <v>105</v>
      </c>
    </row>
    <row r="51" spans="1:8" ht="15" customHeight="1" x14ac:dyDescent="0.25">
      <c r="A51" s="76" t="s">
        <v>107</v>
      </c>
    </row>
    <row r="53" spans="1:8" ht="15" customHeight="1" x14ac:dyDescent="0.25">
      <c r="F53" s="130" t="s">
        <v>109</v>
      </c>
      <c r="G53" s="130"/>
      <c r="H53" s="130"/>
    </row>
  </sheetData>
  <mergeCells count="10">
    <mergeCell ref="F53:H53"/>
    <mergeCell ref="H4:H5"/>
    <mergeCell ref="A2:H2"/>
    <mergeCell ref="A3:H3"/>
    <mergeCell ref="E4:E5"/>
    <mergeCell ref="F4:G4"/>
    <mergeCell ref="A4:A5"/>
    <mergeCell ref="B4:B5"/>
    <mergeCell ref="C4:C5"/>
    <mergeCell ref="D4:D5"/>
  </mergeCells>
  <conditionalFormatting sqref="G6:G50">
    <cfRule type="cellIs" dxfId="14" priority="1" operator="lessThan">
      <formula>11</formula>
    </cfRule>
  </conditionalFormatting>
  <pageMargins left="0.7" right="0.45" top="0.25" bottom="0.2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M13" sqref="AM13"/>
    </sheetView>
  </sheetViews>
  <sheetFormatPr defaultColWidth="12.59765625" defaultRowHeight="15" customHeight="1" x14ac:dyDescent="0.25"/>
  <cols>
    <col min="1" max="1" width="7.5" customWidth="1"/>
    <col min="2" max="36" width="4.09765625" customWidth="1"/>
    <col min="37" max="37" width="7.5" customWidth="1"/>
  </cols>
  <sheetData>
    <row r="1" spans="1:37" ht="14.25" customHeight="1" x14ac:dyDescent="0.25">
      <c r="A1" s="1"/>
      <c r="B1" s="138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1" t="s">
        <v>1</v>
      </c>
      <c r="AH1" s="139"/>
      <c r="AI1" s="141">
        <v>4</v>
      </c>
      <c r="AJ1" s="139"/>
      <c r="AK1" s="1"/>
    </row>
    <row r="2" spans="1:37" ht="24.75" customHeight="1" x14ac:dyDescent="0.25">
      <c r="A2" s="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"/>
    </row>
    <row r="3" spans="1:37" ht="14.25" customHeight="1" x14ac:dyDescent="0.25">
      <c r="A3" s="39" t="s">
        <v>92</v>
      </c>
      <c r="B3" s="3" t="s">
        <v>2</v>
      </c>
      <c r="C3" s="3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T3" s="3" t="s">
        <v>2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4"/>
    </row>
    <row r="4" spans="1:37" ht="14.2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7" t="s">
        <v>3</v>
      </c>
    </row>
    <row r="5" spans="1:37" ht="15" customHeight="1" x14ac:dyDescent="0.25">
      <c r="A5" s="8" t="s">
        <v>4</v>
      </c>
      <c r="B5" s="9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>
        <v>10</v>
      </c>
      <c r="Z5" s="10">
        <v>10</v>
      </c>
      <c r="AA5" s="10">
        <v>10</v>
      </c>
      <c r="AB5" s="10">
        <v>10</v>
      </c>
      <c r="AC5" s="10">
        <v>10</v>
      </c>
      <c r="AD5" s="10">
        <v>10</v>
      </c>
      <c r="AE5" s="10">
        <v>9</v>
      </c>
      <c r="AF5" s="10"/>
      <c r="AG5" s="10"/>
      <c r="AH5" s="10"/>
      <c r="AI5" s="10"/>
      <c r="AJ5" s="10"/>
      <c r="AK5" s="11">
        <f t="shared" ref="AK5:AK27" si="0">ROUND(IFERROR(AVERAGE(B5:AJ5),0),2)</f>
        <v>9.9700000000000006</v>
      </c>
    </row>
    <row r="6" spans="1:37" ht="15" customHeight="1" x14ac:dyDescent="0.25">
      <c r="A6" s="8" t="s">
        <v>5</v>
      </c>
      <c r="B6" s="10">
        <v>10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10</v>
      </c>
      <c r="S6" s="10">
        <v>10</v>
      </c>
      <c r="T6" s="10">
        <v>10</v>
      </c>
      <c r="U6" s="10">
        <v>10</v>
      </c>
      <c r="V6" s="10">
        <v>10</v>
      </c>
      <c r="W6" s="10">
        <v>10</v>
      </c>
      <c r="X6" s="10">
        <v>10</v>
      </c>
      <c r="Y6" s="9">
        <v>9.5</v>
      </c>
      <c r="Z6" s="9">
        <v>9.5</v>
      </c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1">
        <f t="shared" si="0"/>
        <v>9.9600000000000009</v>
      </c>
    </row>
    <row r="7" spans="1:37" ht="15" customHeight="1" x14ac:dyDescent="0.25">
      <c r="A7" s="8" t="s">
        <v>6</v>
      </c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10</v>
      </c>
      <c r="S7" s="10">
        <v>10</v>
      </c>
      <c r="T7" s="10">
        <v>10</v>
      </c>
      <c r="U7" s="10">
        <v>10</v>
      </c>
      <c r="V7" s="10">
        <v>10</v>
      </c>
      <c r="W7" s="10">
        <v>10</v>
      </c>
      <c r="X7" s="10">
        <v>10</v>
      </c>
      <c r="Y7" s="10">
        <v>10</v>
      </c>
      <c r="Z7" s="9">
        <v>9</v>
      </c>
      <c r="AA7" s="9">
        <v>9</v>
      </c>
      <c r="AB7" s="10">
        <v>9.5</v>
      </c>
      <c r="AC7" s="10">
        <v>10</v>
      </c>
      <c r="AD7" s="10"/>
      <c r="AE7" s="10"/>
      <c r="AF7" s="10"/>
      <c r="AG7" s="10"/>
      <c r="AH7" s="10"/>
      <c r="AI7" s="10"/>
      <c r="AJ7" s="10"/>
      <c r="AK7" s="11">
        <f t="shared" si="0"/>
        <v>9.91</v>
      </c>
    </row>
    <row r="8" spans="1:37" ht="15" customHeight="1" x14ac:dyDescent="0.25">
      <c r="A8" s="8" t="s">
        <v>7</v>
      </c>
      <c r="B8" s="10">
        <v>10</v>
      </c>
      <c r="C8" s="10">
        <v>10</v>
      </c>
      <c r="D8" s="10">
        <v>10</v>
      </c>
      <c r="E8" s="10">
        <v>10</v>
      </c>
      <c r="F8" s="10">
        <v>10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10</v>
      </c>
      <c r="P8" s="10">
        <v>10</v>
      </c>
      <c r="Q8" s="10">
        <v>10</v>
      </c>
      <c r="R8" s="10">
        <v>10</v>
      </c>
      <c r="S8" s="10">
        <v>10</v>
      </c>
      <c r="T8" s="10">
        <v>10</v>
      </c>
      <c r="U8" s="10">
        <v>10</v>
      </c>
      <c r="V8" s="10">
        <v>10</v>
      </c>
      <c r="W8" s="10">
        <v>10</v>
      </c>
      <c r="X8" s="10">
        <v>10</v>
      </c>
      <c r="Y8" s="10">
        <v>10</v>
      </c>
      <c r="Z8" s="10">
        <v>10</v>
      </c>
      <c r="AA8" s="10">
        <v>10</v>
      </c>
      <c r="AB8" s="10"/>
      <c r="AC8" s="10"/>
      <c r="AD8" s="10"/>
      <c r="AE8" s="10"/>
      <c r="AF8" s="10"/>
      <c r="AG8" s="10"/>
      <c r="AH8" s="10"/>
      <c r="AI8" s="10"/>
      <c r="AJ8" s="10"/>
      <c r="AK8" s="11">
        <f t="shared" si="0"/>
        <v>10</v>
      </c>
    </row>
    <row r="9" spans="1:37" ht="15" customHeight="1" x14ac:dyDescent="0.25">
      <c r="A9" s="8" t="s">
        <v>8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0">
        <v>10</v>
      </c>
      <c r="R9" s="10">
        <v>10</v>
      </c>
      <c r="S9" s="10">
        <v>10</v>
      </c>
      <c r="T9" s="10">
        <v>10</v>
      </c>
      <c r="U9" s="10">
        <v>10</v>
      </c>
      <c r="V9" s="10">
        <v>10</v>
      </c>
      <c r="W9" s="10">
        <v>10</v>
      </c>
      <c r="X9" s="10">
        <v>10</v>
      </c>
      <c r="Y9" s="10">
        <v>10</v>
      </c>
      <c r="Z9" s="9">
        <v>9.5</v>
      </c>
      <c r="AA9" s="9"/>
      <c r="AB9" s="9"/>
      <c r="AC9" s="9"/>
      <c r="AD9" s="9"/>
      <c r="AE9" s="9"/>
      <c r="AF9" s="10"/>
      <c r="AG9" s="10"/>
      <c r="AH9" s="10"/>
      <c r="AI9" s="10"/>
      <c r="AJ9" s="10"/>
      <c r="AK9" s="11">
        <f t="shared" si="0"/>
        <v>9.98</v>
      </c>
    </row>
    <row r="10" spans="1:37" ht="15" customHeight="1" x14ac:dyDescent="0.25">
      <c r="A10" s="8" t="s">
        <v>9</v>
      </c>
      <c r="B10" s="10">
        <v>10</v>
      </c>
      <c r="C10" s="10">
        <v>10</v>
      </c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9">
        <v>9.5</v>
      </c>
      <c r="R10" s="9">
        <v>9</v>
      </c>
      <c r="S10" s="9"/>
      <c r="T10" s="9"/>
      <c r="U10" s="9"/>
      <c r="V10" s="9"/>
      <c r="W10" s="9"/>
      <c r="X10" s="9"/>
      <c r="Y10" s="9"/>
      <c r="Z10" s="9"/>
      <c r="AA10" s="9"/>
      <c r="AB10" s="12"/>
      <c r="AC10" s="12"/>
      <c r="AD10" s="12"/>
      <c r="AE10" s="12"/>
      <c r="AF10" s="12"/>
      <c r="AG10" s="10"/>
      <c r="AH10" s="10"/>
      <c r="AI10" s="10"/>
      <c r="AJ10" s="10"/>
      <c r="AK10" s="11">
        <f t="shared" si="0"/>
        <v>9.91</v>
      </c>
    </row>
    <row r="11" spans="1:37" ht="15" customHeight="1" x14ac:dyDescent="0.25">
      <c r="A11" s="8" t="s">
        <v>10</v>
      </c>
      <c r="B11" s="10">
        <v>10</v>
      </c>
      <c r="C11" s="10">
        <v>10</v>
      </c>
      <c r="D11" s="10">
        <v>10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10">
        <v>10</v>
      </c>
      <c r="N11" s="10">
        <v>10</v>
      </c>
      <c r="O11" s="10">
        <v>10</v>
      </c>
      <c r="P11" s="10">
        <v>10</v>
      </c>
      <c r="Q11" s="10">
        <v>10</v>
      </c>
      <c r="R11" s="10">
        <v>10</v>
      </c>
      <c r="S11" s="10">
        <v>10</v>
      </c>
      <c r="T11" s="10">
        <v>10</v>
      </c>
      <c r="U11" s="10">
        <v>10</v>
      </c>
      <c r="V11" s="9">
        <v>9.5</v>
      </c>
      <c r="W11" s="10">
        <v>9.5</v>
      </c>
      <c r="X11" s="10">
        <v>9.5</v>
      </c>
      <c r="Y11" s="10">
        <v>9.5</v>
      </c>
      <c r="Z11" s="10">
        <v>9.5</v>
      </c>
      <c r="AA11" s="9">
        <v>9</v>
      </c>
      <c r="AB11" s="9"/>
      <c r="AC11" s="9"/>
      <c r="AD11" s="9"/>
      <c r="AE11" s="10"/>
      <c r="AF11" s="10"/>
      <c r="AG11" s="10"/>
      <c r="AH11" s="10"/>
      <c r="AI11" s="10"/>
      <c r="AJ11" s="10"/>
      <c r="AK11" s="11">
        <f t="shared" si="0"/>
        <v>9.8699999999999992</v>
      </c>
    </row>
    <row r="12" spans="1:37" ht="15" customHeight="1" x14ac:dyDescent="0.25">
      <c r="A12" s="8" t="s">
        <v>11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10">
        <v>10</v>
      </c>
      <c r="N12" s="10">
        <v>10</v>
      </c>
      <c r="O12" s="10">
        <v>10</v>
      </c>
      <c r="P12" s="10">
        <v>10</v>
      </c>
      <c r="Q12" s="10">
        <v>10</v>
      </c>
      <c r="R12" s="10">
        <v>10</v>
      </c>
      <c r="S12" s="10">
        <v>10</v>
      </c>
      <c r="T12" s="10">
        <v>10</v>
      </c>
      <c r="U12" s="10">
        <v>10</v>
      </c>
      <c r="V12" s="10">
        <v>10</v>
      </c>
      <c r="W12" s="10">
        <v>10</v>
      </c>
      <c r="X12" s="10">
        <v>10</v>
      </c>
      <c r="Y12" s="10">
        <v>10</v>
      </c>
      <c r="Z12" s="10">
        <v>10</v>
      </c>
      <c r="AA12" s="10">
        <v>10</v>
      </c>
      <c r="AB12" s="9"/>
      <c r="AC12" s="9"/>
      <c r="AD12" s="9"/>
      <c r="AE12" s="10"/>
      <c r="AF12" s="10"/>
      <c r="AG12" s="10"/>
      <c r="AH12" s="10"/>
      <c r="AI12" s="10"/>
      <c r="AJ12" s="10"/>
      <c r="AK12" s="11">
        <f t="shared" si="0"/>
        <v>10</v>
      </c>
    </row>
    <row r="13" spans="1:37" ht="15" customHeight="1" x14ac:dyDescent="0.25">
      <c r="A13" s="8" t="s">
        <v>12</v>
      </c>
      <c r="B13" s="10">
        <v>10</v>
      </c>
      <c r="C13" s="10">
        <v>10</v>
      </c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10">
        <v>10</v>
      </c>
      <c r="N13" s="10">
        <v>10</v>
      </c>
      <c r="O13" s="10">
        <v>10</v>
      </c>
      <c r="P13" s="10">
        <v>10</v>
      </c>
      <c r="Q13" s="10">
        <v>10</v>
      </c>
      <c r="R13" s="10">
        <v>10</v>
      </c>
      <c r="S13" s="10">
        <v>10</v>
      </c>
      <c r="T13" s="10">
        <v>10</v>
      </c>
      <c r="U13" s="10">
        <v>10</v>
      </c>
      <c r="V13" s="10">
        <v>10</v>
      </c>
      <c r="W13" s="10">
        <v>10</v>
      </c>
      <c r="X13" s="10">
        <v>10</v>
      </c>
      <c r="Y13" s="10">
        <v>10</v>
      </c>
      <c r="Z13" s="10">
        <v>10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>
        <f t="shared" si="0"/>
        <v>10</v>
      </c>
    </row>
    <row r="14" spans="1:37" ht="15" customHeight="1" x14ac:dyDescent="0.25">
      <c r="A14" s="8" t="s">
        <v>13</v>
      </c>
      <c r="B14" s="10">
        <v>10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10">
        <v>10</v>
      </c>
      <c r="N14" s="10">
        <v>10</v>
      </c>
      <c r="O14" s="10">
        <v>10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10</v>
      </c>
      <c r="V14" s="10">
        <v>10</v>
      </c>
      <c r="W14" s="10">
        <v>10</v>
      </c>
      <c r="X14" s="9"/>
      <c r="Y14" s="9"/>
      <c r="Z14" s="9"/>
      <c r="AA14" s="9"/>
      <c r="AB14" s="9"/>
      <c r="AC14" s="9"/>
      <c r="AD14" s="9"/>
      <c r="AE14" s="9"/>
      <c r="AF14" s="13"/>
      <c r="AG14" s="9"/>
      <c r="AH14" s="13"/>
      <c r="AI14" s="9"/>
      <c r="AJ14" s="10"/>
      <c r="AK14" s="11">
        <f t="shared" si="0"/>
        <v>10</v>
      </c>
    </row>
    <row r="15" spans="1:37" ht="15" customHeight="1" x14ac:dyDescent="0.25">
      <c r="A15" s="8" t="s">
        <v>14</v>
      </c>
      <c r="B15" s="10">
        <v>10</v>
      </c>
      <c r="C15" s="10">
        <v>10</v>
      </c>
      <c r="D15" s="10">
        <v>10</v>
      </c>
      <c r="E15" s="10">
        <v>10</v>
      </c>
      <c r="F15" s="10">
        <v>10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10">
        <v>10</v>
      </c>
      <c r="N15" s="10">
        <v>10</v>
      </c>
      <c r="O15" s="10">
        <v>10</v>
      </c>
      <c r="P15" s="10">
        <v>10</v>
      </c>
      <c r="Q15" s="10">
        <v>10</v>
      </c>
      <c r="R15" s="10">
        <v>10</v>
      </c>
      <c r="S15" s="10">
        <v>10</v>
      </c>
      <c r="T15" s="10">
        <v>10</v>
      </c>
      <c r="U15" s="10">
        <v>10</v>
      </c>
      <c r="V15" s="10">
        <v>10</v>
      </c>
      <c r="W15" s="10">
        <v>10</v>
      </c>
      <c r="X15" s="10">
        <v>10</v>
      </c>
      <c r="Y15" s="10">
        <v>10</v>
      </c>
      <c r="Z15" s="9">
        <v>9.5</v>
      </c>
      <c r="AA15" s="9">
        <v>9.5</v>
      </c>
      <c r="AB15" s="9"/>
      <c r="AC15" s="9"/>
      <c r="AD15" s="9"/>
      <c r="AE15" s="9"/>
      <c r="AF15" s="10"/>
      <c r="AG15" s="10"/>
      <c r="AH15" s="10"/>
      <c r="AI15" s="10"/>
      <c r="AJ15" s="10"/>
      <c r="AK15" s="11">
        <f t="shared" si="0"/>
        <v>9.9600000000000009</v>
      </c>
    </row>
    <row r="16" spans="1:37" ht="15" customHeight="1" x14ac:dyDescent="0.25">
      <c r="A16" s="8" t="s">
        <v>15</v>
      </c>
      <c r="B16" s="10">
        <v>10</v>
      </c>
      <c r="C16" s="10"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10</v>
      </c>
      <c r="U16" s="10">
        <v>10</v>
      </c>
      <c r="V16" s="10">
        <v>10</v>
      </c>
      <c r="W16" s="10">
        <v>10</v>
      </c>
      <c r="X16" s="10">
        <v>10</v>
      </c>
      <c r="Y16" s="10">
        <v>10</v>
      </c>
      <c r="Z16" s="9">
        <v>9.5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>
        <f t="shared" si="0"/>
        <v>9.98</v>
      </c>
    </row>
    <row r="17" spans="1:37" ht="15" customHeight="1" x14ac:dyDescent="0.25">
      <c r="A17" s="8" t="s">
        <v>16</v>
      </c>
      <c r="B17" s="10">
        <v>10</v>
      </c>
      <c r="C17" s="10">
        <v>10</v>
      </c>
      <c r="D17" s="10">
        <v>10</v>
      </c>
      <c r="E17" s="10">
        <v>10</v>
      </c>
      <c r="F17" s="10">
        <v>10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9">
        <v>9.5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>
        <f t="shared" si="0"/>
        <v>9.98</v>
      </c>
    </row>
    <row r="18" spans="1:37" ht="15" customHeight="1" x14ac:dyDescent="0.25">
      <c r="A18" s="8" t="s">
        <v>17</v>
      </c>
      <c r="B18" s="10">
        <v>10</v>
      </c>
      <c r="C18" s="10">
        <v>10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  <c r="Q18" s="10">
        <v>10</v>
      </c>
      <c r="R18" s="10">
        <v>10</v>
      </c>
      <c r="S18" s="10">
        <v>10</v>
      </c>
      <c r="T18" s="10">
        <v>10</v>
      </c>
      <c r="U18" s="10">
        <v>10</v>
      </c>
      <c r="V18" s="10">
        <v>10</v>
      </c>
      <c r="W18" s="9">
        <v>9.5</v>
      </c>
      <c r="X18" s="10">
        <v>9.5</v>
      </c>
      <c r="Y18" s="10">
        <v>9.5</v>
      </c>
      <c r="Z18" s="9"/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11">
        <f t="shared" si="0"/>
        <v>9.94</v>
      </c>
    </row>
    <row r="19" spans="1:37" ht="15" customHeight="1" x14ac:dyDescent="0.25">
      <c r="A19" s="8" t="s">
        <v>18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1">
        <f t="shared" si="0"/>
        <v>10</v>
      </c>
    </row>
    <row r="20" spans="1:37" ht="15" customHeight="1" x14ac:dyDescent="0.25">
      <c r="A20" s="8" t="s">
        <v>19</v>
      </c>
      <c r="B20" s="10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10">
        <v>10</v>
      </c>
      <c r="R20" s="10">
        <v>10</v>
      </c>
      <c r="S20" s="10">
        <v>10</v>
      </c>
      <c r="T20" s="10">
        <v>10</v>
      </c>
      <c r="U20" s="10">
        <v>10</v>
      </c>
      <c r="V20" s="9">
        <v>9.5</v>
      </c>
      <c r="W20" s="10">
        <v>9.5</v>
      </c>
      <c r="X20" s="10">
        <v>9.5</v>
      </c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1">
        <f t="shared" si="0"/>
        <v>9.93</v>
      </c>
    </row>
    <row r="21" spans="1:37" ht="15" customHeight="1" x14ac:dyDescent="0.25">
      <c r="A21" s="8" t="s">
        <v>20</v>
      </c>
      <c r="B21" s="10">
        <v>10</v>
      </c>
      <c r="C21" s="10">
        <v>10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10</v>
      </c>
      <c r="N21" s="10">
        <v>10</v>
      </c>
      <c r="O21" s="10">
        <v>10</v>
      </c>
      <c r="P21" s="10">
        <v>10</v>
      </c>
      <c r="Q21" s="10">
        <v>10</v>
      </c>
      <c r="R21" s="10">
        <v>10</v>
      </c>
      <c r="S21" s="10">
        <v>10</v>
      </c>
      <c r="T21" s="10">
        <v>10</v>
      </c>
      <c r="U21" s="10">
        <v>10</v>
      </c>
      <c r="V21" s="10">
        <v>10</v>
      </c>
      <c r="W21" s="10">
        <v>10</v>
      </c>
      <c r="X21" s="10">
        <v>10</v>
      </c>
      <c r="Y21" s="10">
        <v>10</v>
      </c>
      <c r="Z21" s="9"/>
      <c r="AA21" s="9"/>
      <c r="AB21" s="9"/>
      <c r="AC21" s="9"/>
      <c r="AD21" s="10"/>
      <c r="AE21" s="10"/>
      <c r="AF21" s="10"/>
      <c r="AG21" s="10"/>
      <c r="AH21" s="10"/>
      <c r="AI21" s="10"/>
      <c r="AJ21" s="10"/>
      <c r="AK21" s="11">
        <f t="shared" si="0"/>
        <v>10</v>
      </c>
    </row>
    <row r="22" spans="1:37" ht="15" customHeight="1" x14ac:dyDescent="0.25">
      <c r="A22" s="8" t="s">
        <v>21</v>
      </c>
      <c r="B22" s="10">
        <v>10</v>
      </c>
      <c r="C22" s="10">
        <v>10</v>
      </c>
      <c r="D22" s="10">
        <v>10</v>
      </c>
      <c r="E22" s="10">
        <v>10</v>
      </c>
      <c r="F22" s="10">
        <v>10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10">
        <v>10</v>
      </c>
      <c r="N22" s="10">
        <v>10</v>
      </c>
      <c r="O22" s="10">
        <v>10</v>
      </c>
      <c r="P22" s="10">
        <v>10</v>
      </c>
      <c r="Q22" s="10">
        <v>10</v>
      </c>
      <c r="R22" s="10">
        <v>10</v>
      </c>
      <c r="S22" s="10">
        <v>10</v>
      </c>
      <c r="T22" s="10">
        <v>10</v>
      </c>
      <c r="U22" s="10">
        <v>10</v>
      </c>
      <c r="V22" s="10">
        <v>10</v>
      </c>
      <c r="W22" s="10">
        <v>10</v>
      </c>
      <c r="X22" s="10">
        <v>10</v>
      </c>
      <c r="Y22" s="10">
        <v>10</v>
      </c>
      <c r="Z22" s="10">
        <v>10</v>
      </c>
      <c r="AA22" s="9"/>
      <c r="AB22" s="10"/>
      <c r="AC22" s="10"/>
      <c r="AD22" s="10"/>
      <c r="AE22" s="10"/>
      <c r="AF22" s="10"/>
      <c r="AG22" s="10"/>
      <c r="AH22" s="10"/>
      <c r="AI22" s="10"/>
      <c r="AJ22" s="10"/>
      <c r="AK22" s="11">
        <f t="shared" si="0"/>
        <v>10</v>
      </c>
    </row>
    <row r="23" spans="1:37" ht="15" customHeight="1" x14ac:dyDescent="0.25">
      <c r="A23" s="8" t="s">
        <v>22</v>
      </c>
      <c r="B23" s="10">
        <v>10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10">
        <v>10</v>
      </c>
      <c r="N23" s="10">
        <v>10</v>
      </c>
      <c r="O23" s="10">
        <v>10</v>
      </c>
      <c r="P23" s="10">
        <v>10</v>
      </c>
      <c r="Q23" s="10">
        <v>10</v>
      </c>
      <c r="R23" s="10">
        <v>10</v>
      </c>
      <c r="S23" s="10">
        <v>10</v>
      </c>
      <c r="T23" s="10">
        <v>10</v>
      </c>
      <c r="U23" s="10">
        <v>10</v>
      </c>
      <c r="V23" s="10">
        <v>10</v>
      </c>
      <c r="W23" s="9">
        <v>9.5</v>
      </c>
      <c r="X23" s="10">
        <v>9.5</v>
      </c>
      <c r="Y23" s="10">
        <v>9.5</v>
      </c>
      <c r="Z23" s="9">
        <v>9</v>
      </c>
      <c r="AA23" s="10">
        <v>9.5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1">
        <f t="shared" si="0"/>
        <v>9.8800000000000008</v>
      </c>
    </row>
    <row r="24" spans="1:37" ht="15" customHeight="1" x14ac:dyDescent="0.25">
      <c r="A24" s="8" t="s">
        <v>23</v>
      </c>
      <c r="B24" s="10">
        <v>10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10</v>
      </c>
      <c r="S24" s="10">
        <v>10</v>
      </c>
      <c r="T24" s="10">
        <v>10</v>
      </c>
      <c r="U24" s="10">
        <v>10</v>
      </c>
      <c r="V24" s="10">
        <v>10</v>
      </c>
      <c r="W24" s="9">
        <v>9.5</v>
      </c>
      <c r="X24" s="10">
        <v>9.5</v>
      </c>
      <c r="Y24" s="10">
        <v>9.5</v>
      </c>
      <c r="Z24" s="10">
        <v>9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>
        <f t="shared" si="0"/>
        <v>9.9</v>
      </c>
    </row>
    <row r="25" spans="1:37" ht="15" customHeight="1" x14ac:dyDescent="0.25">
      <c r="A25" s="8" t="s">
        <v>24</v>
      </c>
      <c r="B25" s="10">
        <v>10</v>
      </c>
      <c r="C25" s="10">
        <v>10</v>
      </c>
      <c r="D25" s="10">
        <v>10</v>
      </c>
      <c r="E25" s="10">
        <v>10</v>
      </c>
      <c r="F25" s="10">
        <v>10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10">
        <v>10</v>
      </c>
      <c r="N25" s="10">
        <v>10</v>
      </c>
      <c r="O25" s="10">
        <v>10</v>
      </c>
      <c r="P25" s="10">
        <v>10</v>
      </c>
      <c r="Q25" s="10">
        <v>10</v>
      </c>
      <c r="R25" s="10">
        <v>10</v>
      </c>
      <c r="S25" s="10">
        <v>10</v>
      </c>
      <c r="T25" s="10">
        <v>10</v>
      </c>
      <c r="U25" s="10">
        <v>10</v>
      </c>
      <c r="V25" s="10">
        <v>10</v>
      </c>
      <c r="W25" s="10">
        <v>10</v>
      </c>
      <c r="X25" s="10">
        <v>10</v>
      </c>
      <c r="Y25" s="9">
        <v>9.5</v>
      </c>
      <c r="Z25" s="9">
        <v>9.5</v>
      </c>
      <c r="AA25" s="9">
        <v>9</v>
      </c>
      <c r="AB25" s="9"/>
      <c r="AC25" s="9"/>
      <c r="AD25" s="9"/>
      <c r="AE25" s="9"/>
      <c r="AF25" s="9"/>
      <c r="AG25" s="9"/>
      <c r="AH25" s="9"/>
      <c r="AI25" s="10"/>
      <c r="AJ25" s="10"/>
      <c r="AK25" s="11">
        <f t="shared" si="0"/>
        <v>9.92</v>
      </c>
    </row>
    <row r="26" spans="1:37" ht="15" customHeight="1" x14ac:dyDescent="0.25">
      <c r="A26" s="8" t="s">
        <v>25</v>
      </c>
      <c r="B26" s="10">
        <v>10</v>
      </c>
      <c r="C26" s="10"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10</v>
      </c>
      <c r="R26" s="10">
        <v>10</v>
      </c>
      <c r="S26" s="10">
        <v>10</v>
      </c>
      <c r="T26" s="10">
        <v>10</v>
      </c>
      <c r="U26" s="9">
        <v>9.8000000000000007</v>
      </c>
      <c r="V26" s="9">
        <v>10</v>
      </c>
      <c r="W26" s="9">
        <v>10</v>
      </c>
      <c r="X26" s="9">
        <v>10</v>
      </c>
      <c r="Y26" s="9">
        <v>10</v>
      </c>
      <c r="Z26" s="10">
        <v>9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>
        <f t="shared" si="0"/>
        <v>9.9499999999999993</v>
      </c>
    </row>
    <row r="27" spans="1:37" ht="15" customHeight="1" x14ac:dyDescent="0.25">
      <c r="A27" s="8" t="s">
        <v>26</v>
      </c>
      <c r="B27" s="10">
        <v>10</v>
      </c>
      <c r="C27" s="10">
        <v>10</v>
      </c>
      <c r="D27" s="10">
        <v>10</v>
      </c>
      <c r="E27" s="10">
        <v>10</v>
      </c>
      <c r="F27" s="10">
        <v>10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0">
        <v>10</v>
      </c>
      <c r="N27" s="10">
        <v>10</v>
      </c>
      <c r="O27" s="10">
        <v>10</v>
      </c>
      <c r="P27" s="10">
        <v>10</v>
      </c>
      <c r="Q27" s="10">
        <v>10</v>
      </c>
      <c r="R27" s="10">
        <v>10</v>
      </c>
      <c r="S27" s="10">
        <v>10</v>
      </c>
      <c r="T27" s="10">
        <v>10</v>
      </c>
      <c r="U27" s="10">
        <v>10</v>
      </c>
      <c r="V27" s="10">
        <v>10</v>
      </c>
      <c r="W27" s="10">
        <v>10</v>
      </c>
      <c r="X27" s="10">
        <v>10</v>
      </c>
      <c r="Y27" s="10">
        <v>10</v>
      </c>
      <c r="Z27" s="10">
        <v>10</v>
      </c>
      <c r="AA27" s="10">
        <v>10</v>
      </c>
      <c r="AB27" s="10">
        <v>10</v>
      </c>
      <c r="AC27" s="9">
        <v>9.5</v>
      </c>
      <c r="AD27" s="9"/>
      <c r="AE27" s="9"/>
      <c r="AF27" s="9"/>
      <c r="AG27" s="9"/>
      <c r="AH27" s="10"/>
      <c r="AI27" s="10"/>
      <c r="AJ27" s="10"/>
      <c r="AK27" s="11">
        <f t="shared" si="0"/>
        <v>9.98</v>
      </c>
    </row>
    <row r="28" spans="1:37" ht="15" customHeight="1" x14ac:dyDescent="0.25">
      <c r="A28" s="8" t="s">
        <v>27</v>
      </c>
      <c r="B28" s="10">
        <v>10</v>
      </c>
      <c r="C28" s="10">
        <v>10</v>
      </c>
      <c r="D28" s="10">
        <v>10</v>
      </c>
      <c r="E28" s="10">
        <v>10</v>
      </c>
      <c r="F28" s="10">
        <v>10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10">
        <v>10</v>
      </c>
      <c r="N28" s="10">
        <v>10</v>
      </c>
      <c r="O28" s="10">
        <v>10</v>
      </c>
      <c r="P28" s="10">
        <v>10</v>
      </c>
      <c r="Q28" s="10">
        <v>10</v>
      </c>
      <c r="R28" s="10">
        <v>10</v>
      </c>
      <c r="S28" s="10">
        <v>10</v>
      </c>
      <c r="T28" s="10">
        <v>10</v>
      </c>
      <c r="U28" s="10">
        <v>10</v>
      </c>
      <c r="V28" s="10">
        <v>10</v>
      </c>
      <c r="W28" s="10">
        <v>10</v>
      </c>
      <c r="X28" s="10">
        <v>10</v>
      </c>
      <c r="Y28" s="10">
        <v>10</v>
      </c>
      <c r="Z28" s="10">
        <v>10</v>
      </c>
      <c r="AA28" s="10">
        <v>10</v>
      </c>
      <c r="AB28" s="10">
        <v>10</v>
      </c>
      <c r="AC28" s="10">
        <v>10</v>
      </c>
      <c r="AD28" s="10">
        <v>10</v>
      </c>
      <c r="AE28" s="10">
        <v>10</v>
      </c>
      <c r="AF28" s="9">
        <v>9</v>
      </c>
      <c r="AG28" s="10"/>
      <c r="AH28" s="10"/>
      <c r="AI28" s="10"/>
      <c r="AJ28" s="10"/>
      <c r="AK28" s="11">
        <f>ROUND(IFERROR(AVERAGE(C28:AJ28),0),2)</f>
        <v>9.9700000000000006</v>
      </c>
    </row>
    <row r="29" spans="1:37" ht="15" customHeight="1" x14ac:dyDescent="0.25">
      <c r="A29" s="8" t="s">
        <v>28</v>
      </c>
      <c r="B29" s="10">
        <v>10</v>
      </c>
      <c r="C29" s="10">
        <v>10</v>
      </c>
      <c r="D29" s="10">
        <v>10</v>
      </c>
      <c r="E29" s="10">
        <v>10</v>
      </c>
      <c r="F29" s="10">
        <v>10</v>
      </c>
      <c r="G29" s="10">
        <v>10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10</v>
      </c>
      <c r="P29" s="10">
        <v>10</v>
      </c>
      <c r="Q29" s="10">
        <v>10</v>
      </c>
      <c r="R29" s="10">
        <v>10</v>
      </c>
      <c r="S29" s="10">
        <v>10</v>
      </c>
      <c r="T29" s="10">
        <v>10</v>
      </c>
      <c r="U29" s="10">
        <v>10</v>
      </c>
      <c r="V29" s="10">
        <v>10</v>
      </c>
      <c r="W29" s="10">
        <v>10</v>
      </c>
      <c r="X29" s="10">
        <v>10</v>
      </c>
      <c r="Y29" s="10">
        <v>10</v>
      </c>
      <c r="Z29" s="10">
        <v>10</v>
      </c>
      <c r="AA29" s="10">
        <v>10</v>
      </c>
      <c r="AB29" s="10">
        <v>10</v>
      </c>
      <c r="AC29" s="9">
        <v>9.5</v>
      </c>
      <c r="AD29" s="9">
        <v>9.5</v>
      </c>
      <c r="AE29" s="9">
        <v>9</v>
      </c>
      <c r="AF29" s="9">
        <v>8</v>
      </c>
      <c r="AG29" s="10"/>
      <c r="AH29" s="10"/>
      <c r="AI29" s="10"/>
      <c r="AJ29" s="10"/>
      <c r="AK29" s="11">
        <f t="shared" ref="AK29:AK39" si="1">ROUND(IFERROR(AVERAGE(B29:AJ29),0),2)</f>
        <v>9.8699999999999992</v>
      </c>
    </row>
    <row r="30" spans="1:37" ht="15" customHeight="1" x14ac:dyDescent="0.25">
      <c r="A30" s="8" t="s">
        <v>29</v>
      </c>
      <c r="B30" s="10">
        <v>10</v>
      </c>
      <c r="C30" s="10">
        <v>10</v>
      </c>
      <c r="D30" s="10">
        <v>10</v>
      </c>
      <c r="E30" s="10">
        <v>10</v>
      </c>
      <c r="F30" s="10">
        <v>10</v>
      </c>
      <c r="G30" s="10">
        <v>10</v>
      </c>
      <c r="H30" s="10">
        <v>10</v>
      </c>
      <c r="I30" s="10">
        <v>10</v>
      </c>
      <c r="J30" s="10">
        <v>10</v>
      </c>
      <c r="K30" s="10">
        <v>10</v>
      </c>
      <c r="L30" s="10">
        <v>10</v>
      </c>
      <c r="M30" s="10">
        <v>10</v>
      </c>
      <c r="N30" s="10">
        <v>10</v>
      </c>
      <c r="O30" s="10">
        <v>10</v>
      </c>
      <c r="P30" s="10">
        <v>10</v>
      </c>
      <c r="Q30" s="10">
        <v>10</v>
      </c>
      <c r="R30" s="10">
        <v>10</v>
      </c>
      <c r="S30" s="10">
        <v>10</v>
      </c>
      <c r="T30" s="10">
        <v>10</v>
      </c>
      <c r="U30" s="10">
        <v>10</v>
      </c>
      <c r="V30" s="10">
        <v>10</v>
      </c>
      <c r="W30" s="10">
        <v>10</v>
      </c>
      <c r="X30" s="10">
        <v>9.5</v>
      </c>
      <c r="Y30" s="10">
        <v>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>
        <f t="shared" si="1"/>
        <v>9.94</v>
      </c>
    </row>
    <row r="31" spans="1:37" ht="15" customHeight="1" x14ac:dyDescent="0.25">
      <c r="A31" s="8" t="s">
        <v>30</v>
      </c>
      <c r="B31" s="10">
        <v>10</v>
      </c>
      <c r="C31" s="10">
        <v>10</v>
      </c>
      <c r="D31" s="10">
        <v>10</v>
      </c>
      <c r="E31" s="10">
        <v>10</v>
      </c>
      <c r="F31" s="10">
        <v>10</v>
      </c>
      <c r="G31" s="10">
        <v>10</v>
      </c>
      <c r="H31" s="10">
        <v>10</v>
      </c>
      <c r="I31" s="10">
        <v>10</v>
      </c>
      <c r="J31" s="10">
        <v>10</v>
      </c>
      <c r="K31" s="10">
        <v>10</v>
      </c>
      <c r="L31" s="10">
        <v>10</v>
      </c>
      <c r="M31" s="10">
        <v>10</v>
      </c>
      <c r="N31" s="10">
        <v>10</v>
      </c>
      <c r="O31" s="10">
        <v>10</v>
      </c>
      <c r="P31" s="10">
        <v>10</v>
      </c>
      <c r="Q31" s="10">
        <v>10</v>
      </c>
      <c r="R31" s="10">
        <v>10</v>
      </c>
      <c r="S31" s="10">
        <v>10</v>
      </c>
      <c r="T31" s="10">
        <v>10</v>
      </c>
      <c r="U31" s="10">
        <v>10</v>
      </c>
      <c r="V31" s="10">
        <v>10</v>
      </c>
      <c r="W31" s="10">
        <v>10</v>
      </c>
      <c r="X31" s="10">
        <v>10</v>
      </c>
      <c r="Y31" s="10">
        <v>10</v>
      </c>
      <c r="Z31" s="10">
        <v>10</v>
      </c>
      <c r="AA31" s="10">
        <v>10</v>
      </c>
      <c r="AB31" s="10">
        <v>10</v>
      </c>
      <c r="AC31" s="13">
        <v>9.5</v>
      </c>
      <c r="AD31" s="9">
        <v>8</v>
      </c>
      <c r="AE31" s="9">
        <v>9</v>
      </c>
      <c r="AF31" s="9">
        <v>9</v>
      </c>
      <c r="AG31" s="9"/>
      <c r="AH31" s="9"/>
      <c r="AI31" s="10"/>
      <c r="AJ31" s="10"/>
      <c r="AK31" s="11">
        <f t="shared" si="1"/>
        <v>9.85</v>
      </c>
    </row>
    <row r="32" spans="1:37" ht="15" customHeight="1" x14ac:dyDescent="0.25">
      <c r="A32" s="8" t="s">
        <v>31</v>
      </c>
      <c r="B32" s="10">
        <v>10</v>
      </c>
      <c r="C32" s="10">
        <v>10</v>
      </c>
      <c r="D32" s="10">
        <v>10</v>
      </c>
      <c r="E32" s="10">
        <v>10</v>
      </c>
      <c r="F32" s="10">
        <v>10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  <c r="O32" s="10">
        <v>10</v>
      </c>
      <c r="P32" s="10">
        <v>10</v>
      </c>
      <c r="Q32" s="10">
        <v>10</v>
      </c>
      <c r="R32" s="10">
        <v>10</v>
      </c>
      <c r="S32" s="10">
        <v>10</v>
      </c>
      <c r="T32" s="10">
        <v>10</v>
      </c>
      <c r="U32" s="10">
        <v>10</v>
      </c>
      <c r="V32" s="10">
        <v>10</v>
      </c>
      <c r="W32" s="10">
        <v>10</v>
      </c>
      <c r="X32" s="10">
        <v>10</v>
      </c>
      <c r="Y32" s="10">
        <v>10</v>
      </c>
      <c r="Z32" s="10">
        <v>10</v>
      </c>
      <c r="AA32" s="10">
        <v>10</v>
      </c>
      <c r="AB32" s="9">
        <v>9</v>
      </c>
      <c r="AC32" s="9">
        <v>9.5</v>
      </c>
      <c r="AD32" s="9">
        <v>9.5</v>
      </c>
      <c r="AE32" s="9">
        <v>9.5</v>
      </c>
      <c r="AF32" s="9">
        <v>9.5</v>
      </c>
      <c r="AG32" s="9"/>
      <c r="AH32" s="10"/>
      <c r="AI32" s="10"/>
      <c r="AJ32" s="10"/>
      <c r="AK32" s="11">
        <f t="shared" si="1"/>
        <v>9.9</v>
      </c>
    </row>
    <row r="33" spans="1:37" ht="15" customHeight="1" x14ac:dyDescent="0.25">
      <c r="A33" s="8" t="s">
        <v>32</v>
      </c>
      <c r="B33" s="10">
        <v>10</v>
      </c>
      <c r="C33" s="10">
        <v>10</v>
      </c>
      <c r="D33" s="10">
        <v>10</v>
      </c>
      <c r="E33" s="10">
        <v>10</v>
      </c>
      <c r="F33" s="10">
        <v>10</v>
      </c>
      <c r="G33" s="10">
        <v>10</v>
      </c>
      <c r="H33" s="10">
        <v>10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0">
        <v>10</v>
      </c>
      <c r="Q33" s="10">
        <v>10</v>
      </c>
      <c r="R33" s="10">
        <v>10</v>
      </c>
      <c r="S33" s="10">
        <v>10</v>
      </c>
      <c r="T33" s="10">
        <v>10</v>
      </c>
      <c r="U33" s="10">
        <v>10</v>
      </c>
      <c r="V33" s="10">
        <v>10</v>
      </c>
      <c r="W33" s="10">
        <v>10</v>
      </c>
      <c r="X33" s="10">
        <v>10</v>
      </c>
      <c r="Y33" s="10">
        <v>10</v>
      </c>
      <c r="Z33" s="10">
        <v>10</v>
      </c>
      <c r="AA33">
        <v>9.5</v>
      </c>
      <c r="AB33">
        <v>9.5</v>
      </c>
      <c r="AC33">
        <v>9</v>
      </c>
      <c r="AD33">
        <v>9</v>
      </c>
      <c r="AE33">
        <v>9</v>
      </c>
      <c r="AG33" s="10"/>
      <c r="AH33" s="10"/>
      <c r="AI33" s="10"/>
      <c r="AJ33" s="10"/>
      <c r="AK33" s="11">
        <f t="shared" si="1"/>
        <v>9.8699999999999992</v>
      </c>
    </row>
    <row r="34" spans="1:37" ht="15" customHeight="1" x14ac:dyDescent="0.25">
      <c r="A34" s="8" t="s">
        <v>33</v>
      </c>
      <c r="B34" s="10">
        <v>10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0">
        <v>10</v>
      </c>
      <c r="O34" s="10">
        <v>10</v>
      </c>
      <c r="P34" s="10">
        <v>10</v>
      </c>
      <c r="Q34" s="10">
        <v>10</v>
      </c>
      <c r="R34" s="10">
        <v>10</v>
      </c>
      <c r="S34" s="10">
        <v>10</v>
      </c>
      <c r="T34" s="10">
        <v>10</v>
      </c>
      <c r="U34" s="10">
        <v>10</v>
      </c>
      <c r="V34" s="10">
        <v>10</v>
      </c>
      <c r="W34" s="10">
        <v>10</v>
      </c>
      <c r="X34" s="10">
        <v>10</v>
      </c>
      <c r="Y34" s="10">
        <v>10</v>
      </c>
      <c r="Z34" s="10">
        <v>10</v>
      </c>
      <c r="AA34" s="10">
        <v>10</v>
      </c>
      <c r="AB34" s="10">
        <v>10</v>
      </c>
      <c r="AC34" s="10">
        <v>10</v>
      </c>
      <c r="AD34" s="10"/>
      <c r="AE34" s="10"/>
      <c r="AF34" s="10"/>
      <c r="AG34" s="10"/>
      <c r="AH34" s="10"/>
      <c r="AI34" s="10"/>
      <c r="AJ34" s="10"/>
      <c r="AK34" s="11">
        <f t="shared" si="1"/>
        <v>10</v>
      </c>
    </row>
    <row r="35" spans="1:37" ht="15" customHeight="1" x14ac:dyDescent="0.25">
      <c r="A35" s="8" t="s">
        <v>34</v>
      </c>
      <c r="B35" s="10">
        <v>10</v>
      </c>
      <c r="C35" s="10">
        <v>10</v>
      </c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10">
        <v>10</v>
      </c>
      <c r="N35" s="10">
        <v>10</v>
      </c>
      <c r="O35" s="10">
        <v>10</v>
      </c>
      <c r="P35" s="10">
        <v>10</v>
      </c>
      <c r="Q35" s="10">
        <v>10</v>
      </c>
      <c r="R35" s="10">
        <v>10</v>
      </c>
      <c r="S35" s="10">
        <v>10</v>
      </c>
      <c r="T35" s="10">
        <v>10</v>
      </c>
      <c r="U35" s="10">
        <v>10</v>
      </c>
      <c r="V35" s="10">
        <v>10</v>
      </c>
      <c r="W35" s="10">
        <v>10</v>
      </c>
      <c r="X35" s="10">
        <v>10</v>
      </c>
      <c r="Y35" s="10">
        <v>10</v>
      </c>
      <c r="Z35" s="10">
        <v>10</v>
      </c>
      <c r="AA35" s="10">
        <v>10</v>
      </c>
      <c r="AB35" s="10">
        <v>9.5</v>
      </c>
      <c r="AC35" s="10"/>
      <c r="AD35" s="10"/>
      <c r="AE35" s="10"/>
      <c r="AF35" s="10"/>
      <c r="AG35" s="10"/>
      <c r="AH35" s="10"/>
      <c r="AI35" s="10"/>
      <c r="AJ35" s="10"/>
      <c r="AK35" s="11">
        <f t="shared" si="1"/>
        <v>9.98</v>
      </c>
    </row>
    <row r="36" spans="1:37" ht="15" customHeight="1" x14ac:dyDescent="0.25">
      <c r="A36" s="8" t="s">
        <v>35</v>
      </c>
      <c r="B36" s="10">
        <v>10</v>
      </c>
      <c r="C36" s="10">
        <v>10</v>
      </c>
      <c r="D36" s="10">
        <v>10</v>
      </c>
      <c r="E36" s="10">
        <v>10</v>
      </c>
      <c r="F36" s="10">
        <v>10</v>
      </c>
      <c r="G36" s="10">
        <v>10</v>
      </c>
      <c r="H36" s="10">
        <v>10</v>
      </c>
      <c r="I36" s="10">
        <v>10</v>
      </c>
      <c r="J36" s="10">
        <v>10</v>
      </c>
      <c r="K36" s="10">
        <v>10</v>
      </c>
      <c r="L36" s="10">
        <v>10</v>
      </c>
      <c r="M36" s="10">
        <v>10</v>
      </c>
      <c r="N36" s="10">
        <v>10</v>
      </c>
      <c r="O36" s="10">
        <v>10</v>
      </c>
      <c r="P36" s="10">
        <v>10</v>
      </c>
      <c r="Q36" s="10">
        <v>10</v>
      </c>
      <c r="R36" s="10">
        <v>10</v>
      </c>
      <c r="S36" s="10">
        <v>10</v>
      </c>
      <c r="T36" s="10">
        <v>10</v>
      </c>
      <c r="U36" s="10">
        <v>9</v>
      </c>
      <c r="V36" s="10">
        <v>9.5</v>
      </c>
      <c r="W36" s="10">
        <v>9.5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>
        <f t="shared" si="1"/>
        <v>9.91</v>
      </c>
    </row>
    <row r="37" spans="1:37" ht="15" customHeight="1" x14ac:dyDescent="0.25">
      <c r="A37" s="8" t="s">
        <v>36</v>
      </c>
      <c r="B37" s="10">
        <v>10</v>
      </c>
      <c r="C37" s="10">
        <v>10</v>
      </c>
      <c r="D37" s="10">
        <v>10</v>
      </c>
      <c r="E37" s="10">
        <v>10</v>
      </c>
      <c r="F37" s="10">
        <v>10</v>
      </c>
      <c r="G37" s="10">
        <v>10</v>
      </c>
      <c r="H37" s="10">
        <v>10</v>
      </c>
      <c r="I37" s="10">
        <v>10</v>
      </c>
      <c r="J37" s="10">
        <v>10</v>
      </c>
      <c r="K37" s="10">
        <v>10</v>
      </c>
      <c r="L37" s="10">
        <v>10</v>
      </c>
      <c r="M37" s="10">
        <v>10</v>
      </c>
      <c r="N37" s="10">
        <v>10</v>
      </c>
      <c r="O37" s="10">
        <v>10</v>
      </c>
      <c r="P37" s="10">
        <v>10</v>
      </c>
      <c r="Q37" s="10">
        <v>10</v>
      </c>
      <c r="R37" s="10">
        <v>10</v>
      </c>
      <c r="S37" s="10">
        <v>10</v>
      </c>
      <c r="T37" s="10">
        <v>10</v>
      </c>
      <c r="U37" s="10">
        <v>10</v>
      </c>
      <c r="V37" s="10">
        <v>10</v>
      </c>
      <c r="W37" s="10">
        <v>10</v>
      </c>
      <c r="X37" s="10">
        <v>10</v>
      </c>
      <c r="Y37" s="10">
        <v>10</v>
      </c>
      <c r="Z37" s="10">
        <v>10</v>
      </c>
      <c r="AA37" s="10">
        <v>10</v>
      </c>
      <c r="AB37" s="10">
        <v>10</v>
      </c>
      <c r="AC37" s="10">
        <v>9.5</v>
      </c>
      <c r="AD37" s="10">
        <v>9</v>
      </c>
      <c r="AE37" s="10">
        <v>8</v>
      </c>
      <c r="AF37" s="10"/>
      <c r="AG37" s="10"/>
      <c r="AH37" s="10"/>
      <c r="AI37" s="10"/>
      <c r="AJ37" s="10"/>
      <c r="AK37" s="11">
        <f t="shared" si="1"/>
        <v>9.8800000000000008</v>
      </c>
    </row>
    <row r="38" spans="1:37" ht="15" customHeight="1" x14ac:dyDescent="0.25">
      <c r="A38" s="8" t="s">
        <v>37</v>
      </c>
      <c r="B38" s="10">
        <v>10</v>
      </c>
      <c r="C38" s="10">
        <v>10</v>
      </c>
      <c r="D38" s="10">
        <v>10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v>10</v>
      </c>
      <c r="M38" s="10">
        <v>10</v>
      </c>
      <c r="N38" s="10">
        <v>10</v>
      </c>
      <c r="O38" s="10">
        <v>10</v>
      </c>
      <c r="P38" s="10">
        <v>10</v>
      </c>
      <c r="Q38" s="10">
        <v>10</v>
      </c>
      <c r="R38" s="10">
        <v>10</v>
      </c>
      <c r="S38" s="10">
        <v>10</v>
      </c>
      <c r="T38" s="9">
        <v>9.5</v>
      </c>
      <c r="U38" s="9">
        <v>9.5</v>
      </c>
      <c r="V38" s="9">
        <v>9.5</v>
      </c>
      <c r="W38" s="9">
        <v>9</v>
      </c>
      <c r="X38" s="9">
        <v>8</v>
      </c>
      <c r="Y38" s="9"/>
      <c r="Z38" s="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>
        <f t="shared" si="1"/>
        <v>9.8000000000000007</v>
      </c>
    </row>
    <row r="39" spans="1:37" ht="15" customHeight="1" x14ac:dyDescent="0.25">
      <c r="A39" s="8" t="s">
        <v>38</v>
      </c>
      <c r="B39" s="10">
        <v>10</v>
      </c>
      <c r="C39" s="10">
        <v>10</v>
      </c>
      <c r="D39" s="10">
        <v>10</v>
      </c>
      <c r="E39" s="10">
        <v>10</v>
      </c>
      <c r="F39" s="10">
        <v>10</v>
      </c>
      <c r="G39" s="10">
        <v>10</v>
      </c>
      <c r="H39" s="10">
        <v>10</v>
      </c>
      <c r="I39" s="10">
        <v>10</v>
      </c>
      <c r="J39" s="10">
        <v>10</v>
      </c>
      <c r="K39" s="10">
        <v>10</v>
      </c>
      <c r="L39" s="10">
        <v>10</v>
      </c>
      <c r="M39" s="10">
        <v>10</v>
      </c>
      <c r="N39" s="10">
        <v>10</v>
      </c>
      <c r="O39" s="10">
        <v>10</v>
      </c>
      <c r="P39" s="10">
        <v>10</v>
      </c>
      <c r="Q39" s="10">
        <v>10</v>
      </c>
      <c r="R39" s="10">
        <v>10</v>
      </c>
      <c r="S39" s="10">
        <v>10</v>
      </c>
      <c r="T39" s="10">
        <v>10</v>
      </c>
      <c r="U39" s="10">
        <v>10</v>
      </c>
      <c r="V39" s="10">
        <v>10</v>
      </c>
      <c r="W39" s="10">
        <v>10</v>
      </c>
      <c r="X39" s="10">
        <v>10</v>
      </c>
      <c r="Y39" s="10">
        <v>10</v>
      </c>
      <c r="Z39" s="10">
        <v>8</v>
      </c>
      <c r="AA39" s="10">
        <v>9</v>
      </c>
      <c r="AB39" s="10">
        <v>9.5</v>
      </c>
      <c r="AC39" s="10"/>
      <c r="AD39" s="10"/>
      <c r="AE39" s="10"/>
      <c r="AF39" s="10"/>
      <c r="AG39" s="10"/>
      <c r="AH39" s="10"/>
      <c r="AI39" s="10"/>
      <c r="AJ39" s="10"/>
      <c r="AK39" s="11">
        <f t="shared" si="1"/>
        <v>9.8699999999999992</v>
      </c>
    </row>
    <row r="40" spans="1:37" ht="15" customHeight="1" x14ac:dyDescent="0.25">
      <c r="A40" s="8" t="s">
        <v>39</v>
      </c>
      <c r="B40" s="10">
        <v>10</v>
      </c>
      <c r="C40" s="10">
        <v>10</v>
      </c>
      <c r="D40" s="10">
        <v>10</v>
      </c>
      <c r="E40" s="10">
        <v>10</v>
      </c>
      <c r="F40" s="10">
        <v>10</v>
      </c>
      <c r="G40" s="10">
        <v>10</v>
      </c>
      <c r="H40" s="10">
        <v>10</v>
      </c>
      <c r="I40" s="10">
        <v>10</v>
      </c>
      <c r="J40" s="10">
        <v>10</v>
      </c>
      <c r="K40" s="10">
        <v>10</v>
      </c>
      <c r="L40" s="10">
        <v>10</v>
      </c>
      <c r="M40" s="10">
        <v>10</v>
      </c>
      <c r="N40" s="10">
        <v>10</v>
      </c>
      <c r="O40" s="10">
        <v>10</v>
      </c>
      <c r="P40" s="10">
        <v>10</v>
      </c>
      <c r="Q40" s="10">
        <v>10</v>
      </c>
      <c r="R40" s="10">
        <v>10</v>
      </c>
      <c r="S40" s="10">
        <v>10</v>
      </c>
      <c r="T40" s="10">
        <v>10</v>
      </c>
      <c r="U40" s="10">
        <v>10</v>
      </c>
      <c r="V40" s="10">
        <v>10</v>
      </c>
      <c r="W40" s="10">
        <v>10</v>
      </c>
      <c r="X40" s="10">
        <v>10</v>
      </c>
      <c r="Y40" s="10">
        <v>10</v>
      </c>
      <c r="Z40" s="10">
        <v>10</v>
      </c>
      <c r="AA40" s="10">
        <v>10</v>
      </c>
      <c r="AB40" s="10">
        <v>10</v>
      </c>
      <c r="AC40" s="10">
        <v>9.5</v>
      </c>
      <c r="AD40" s="10"/>
      <c r="AE40" s="10"/>
      <c r="AF40" s="10"/>
      <c r="AG40" s="10"/>
      <c r="AH40" s="10"/>
      <c r="AI40" s="10"/>
      <c r="AJ40" s="10"/>
      <c r="AK40" s="11">
        <f>ROUND(IFERROR(AVERAGE(C40:AJ40),0),2)</f>
        <v>9.98</v>
      </c>
    </row>
    <row r="41" spans="1:37" ht="15" customHeight="1" x14ac:dyDescent="0.25">
      <c r="A41" s="8" t="s">
        <v>40</v>
      </c>
      <c r="B41" s="10">
        <v>10</v>
      </c>
      <c r="C41" s="10">
        <v>10</v>
      </c>
      <c r="D41" s="10">
        <v>10</v>
      </c>
      <c r="E41" s="10">
        <v>10</v>
      </c>
      <c r="F41" s="10">
        <v>10</v>
      </c>
      <c r="G41" s="10">
        <v>10</v>
      </c>
      <c r="H41" s="10">
        <v>10</v>
      </c>
      <c r="I41" s="10">
        <v>10</v>
      </c>
      <c r="J41" s="10">
        <v>10</v>
      </c>
      <c r="K41" s="10">
        <v>10</v>
      </c>
      <c r="L41" s="10">
        <v>10</v>
      </c>
      <c r="M41" s="10">
        <v>10</v>
      </c>
      <c r="N41" s="10">
        <v>10</v>
      </c>
      <c r="O41" s="10">
        <v>10</v>
      </c>
      <c r="P41" s="10">
        <v>10</v>
      </c>
      <c r="Q41" s="10">
        <v>10</v>
      </c>
      <c r="R41" s="10">
        <v>10</v>
      </c>
      <c r="S41" s="10">
        <v>10</v>
      </c>
      <c r="T41" s="10">
        <v>10</v>
      </c>
      <c r="U41" s="10">
        <v>10</v>
      </c>
      <c r="V41" s="10">
        <v>10</v>
      </c>
      <c r="W41" s="10">
        <v>10</v>
      </c>
      <c r="X41" s="10">
        <v>10</v>
      </c>
      <c r="Y41" s="10">
        <v>10</v>
      </c>
      <c r="Z41" s="10">
        <v>10</v>
      </c>
      <c r="AA41" s="10">
        <v>10</v>
      </c>
      <c r="AB41" s="10">
        <v>9.5</v>
      </c>
      <c r="AC41" s="10">
        <v>9.5</v>
      </c>
      <c r="AD41" s="17"/>
      <c r="AE41" s="17"/>
      <c r="AF41" s="17"/>
      <c r="AG41" s="17"/>
      <c r="AH41" s="17"/>
      <c r="AI41" s="10"/>
      <c r="AJ41" s="10"/>
      <c r="AK41" s="11">
        <f t="shared" ref="AK41:AK49" si="2">ROUND(IFERROR(AVERAGE(B41:AJ41),0),2)</f>
        <v>9.9600000000000009</v>
      </c>
    </row>
    <row r="42" spans="1:37" ht="15" customHeight="1" x14ac:dyDescent="0.25">
      <c r="A42" s="8" t="s">
        <v>41</v>
      </c>
      <c r="B42" s="10">
        <v>10</v>
      </c>
      <c r="C42" s="10">
        <v>10</v>
      </c>
      <c r="D42" s="10">
        <v>10</v>
      </c>
      <c r="E42" s="10">
        <v>10</v>
      </c>
      <c r="F42" s="10">
        <v>10</v>
      </c>
      <c r="G42" s="10">
        <v>10</v>
      </c>
      <c r="H42" s="10">
        <v>10</v>
      </c>
      <c r="I42" s="10">
        <v>10</v>
      </c>
      <c r="J42" s="10">
        <v>10</v>
      </c>
      <c r="K42" s="10">
        <v>10</v>
      </c>
      <c r="L42" s="10">
        <v>10</v>
      </c>
      <c r="M42" s="10">
        <v>10</v>
      </c>
      <c r="N42" s="10">
        <v>10</v>
      </c>
      <c r="O42" s="10">
        <v>10</v>
      </c>
      <c r="P42" s="10">
        <v>10</v>
      </c>
      <c r="Q42" s="10">
        <v>10</v>
      </c>
      <c r="R42" s="10">
        <v>10</v>
      </c>
      <c r="S42" s="10">
        <v>10</v>
      </c>
      <c r="T42" s="10">
        <v>10</v>
      </c>
      <c r="U42" s="10">
        <v>10</v>
      </c>
      <c r="V42" s="10">
        <v>10</v>
      </c>
      <c r="W42" s="10">
        <v>9.5</v>
      </c>
      <c r="X42" s="10">
        <v>9</v>
      </c>
      <c r="Y42" s="9"/>
      <c r="Z42" s="9"/>
      <c r="AA42" s="9"/>
      <c r="AB42" s="9"/>
      <c r="AC42" s="9"/>
      <c r="AD42" s="10"/>
      <c r="AE42" s="10"/>
      <c r="AF42" s="10"/>
      <c r="AG42" s="10"/>
      <c r="AH42" s="10"/>
      <c r="AI42" s="10"/>
      <c r="AJ42" s="10"/>
      <c r="AK42" s="11">
        <f t="shared" si="2"/>
        <v>9.93</v>
      </c>
    </row>
    <row r="43" spans="1:37" ht="15" customHeight="1" x14ac:dyDescent="0.25">
      <c r="A43" s="8" t="s">
        <v>42</v>
      </c>
      <c r="B43" s="10">
        <v>10</v>
      </c>
      <c r="C43" s="10">
        <v>10</v>
      </c>
      <c r="D43" s="10">
        <v>10</v>
      </c>
      <c r="E43" s="10">
        <v>10</v>
      </c>
      <c r="F43" s="10">
        <v>10</v>
      </c>
      <c r="G43" s="10">
        <v>10</v>
      </c>
      <c r="H43" s="10">
        <v>10</v>
      </c>
      <c r="I43" s="10">
        <v>10</v>
      </c>
      <c r="J43" s="10">
        <v>10</v>
      </c>
      <c r="K43" s="10">
        <v>10</v>
      </c>
      <c r="L43" s="10">
        <v>10</v>
      </c>
      <c r="M43" s="10">
        <v>10</v>
      </c>
      <c r="N43" s="10">
        <v>10</v>
      </c>
      <c r="O43" s="10">
        <v>10</v>
      </c>
      <c r="P43" s="10">
        <v>10</v>
      </c>
      <c r="Q43" s="10">
        <v>10</v>
      </c>
      <c r="R43" s="10">
        <v>10</v>
      </c>
      <c r="S43" s="10">
        <v>10</v>
      </c>
      <c r="T43" s="10">
        <v>10</v>
      </c>
      <c r="U43" s="10">
        <v>10</v>
      </c>
      <c r="V43" s="10">
        <v>10</v>
      </c>
      <c r="W43" s="10">
        <v>9.5</v>
      </c>
      <c r="X43" s="10">
        <v>9</v>
      </c>
      <c r="Y43" s="9"/>
      <c r="Z43" s="9"/>
      <c r="AA43" s="9"/>
      <c r="AB43" s="9"/>
      <c r="AC43" s="9"/>
      <c r="AD43" s="10"/>
      <c r="AE43" s="10"/>
      <c r="AF43" s="10"/>
      <c r="AG43" s="10"/>
      <c r="AH43" s="10"/>
      <c r="AI43" s="10"/>
      <c r="AJ43" s="10"/>
      <c r="AK43" s="11">
        <f t="shared" si="2"/>
        <v>9.93</v>
      </c>
    </row>
    <row r="44" spans="1:37" ht="15" customHeight="1" x14ac:dyDescent="0.25">
      <c r="A44" s="8" t="s">
        <v>43</v>
      </c>
      <c r="B44" s="10">
        <v>10</v>
      </c>
      <c r="C44" s="10">
        <v>10</v>
      </c>
      <c r="D44" s="10">
        <v>10</v>
      </c>
      <c r="E44" s="10">
        <v>10</v>
      </c>
      <c r="F44" s="10">
        <v>10</v>
      </c>
      <c r="G44" s="10">
        <v>10</v>
      </c>
      <c r="H44" s="10">
        <v>10</v>
      </c>
      <c r="I44" s="10">
        <v>10</v>
      </c>
      <c r="J44" s="10">
        <v>10</v>
      </c>
      <c r="K44" s="10">
        <v>10</v>
      </c>
      <c r="L44" s="10">
        <v>10</v>
      </c>
      <c r="M44" s="10">
        <v>10</v>
      </c>
      <c r="N44" s="10">
        <v>10</v>
      </c>
      <c r="O44" s="10">
        <v>10</v>
      </c>
      <c r="P44" s="10">
        <v>10</v>
      </c>
      <c r="Q44" s="10">
        <v>10</v>
      </c>
      <c r="R44" s="10">
        <v>10</v>
      </c>
      <c r="S44" s="10">
        <v>10</v>
      </c>
      <c r="T44" s="10">
        <v>10</v>
      </c>
      <c r="U44" s="10">
        <v>10</v>
      </c>
      <c r="V44" s="10">
        <v>10</v>
      </c>
      <c r="W44" s="10">
        <v>10</v>
      </c>
      <c r="X44" s="10">
        <v>10</v>
      </c>
      <c r="Y44" s="10">
        <v>10</v>
      </c>
      <c r="Z44" s="10">
        <v>10</v>
      </c>
      <c r="AA44" s="10">
        <v>9.5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1">
        <f t="shared" si="2"/>
        <v>9.98</v>
      </c>
    </row>
    <row r="45" spans="1:37" ht="15" customHeight="1" x14ac:dyDescent="0.25">
      <c r="A45" s="8" t="s">
        <v>44</v>
      </c>
      <c r="B45" s="10">
        <v>10</v>
      </c>
      <c r="C45" s="10">
        <v>10</v>
      </c>
      <c r="D45" s="10">
        <v>10</v>
      </c>
      <c r="E45" s="10">
        <v>10</v>
      </c>
      <c r="F45" s="10">
        <v>10</v>
      </c>
      <c r="G45" s="10">
        <v>10</v>
      </c>
      <c r="H45" s="10">
        <v>10</v>
      </c>
      <c r="I45" s="10">
        <v>10</v>
      </c>
      <c r="J45" s="10">
        <v>10</v>
      </c>
      <c r="K45" s="10">
        <v>10</v>
      </c>
      <c r="L45" s="10">
        <v>10</v>
      </c>
      <c r="M45" s="10">
        <v>10</v>
      </c>
      <c r="N45" s="10">
        <v>10</v>
      </c>
      <c r="O45" s="10">
        <v>10</v>
      </c>
      <c r="P45" s="10">
        <v>10</v>
      </c>
      <c r="Q45" s="10">
        <v>10</v>
      </c>
      <c r="R45" s="10">
        <v>10</v>
      </c>
      <c r="S45" s="10">
        <v>10</v>
      </c>
      <c r="T45" s="10">
        <v>10</v>
      </c>
      <c r="U45" s="10">
        <v>10</v>
      </c>
      <c r="V45" s="10">
        <v>10</v>
      </c>
      <c r="W45" s="10">
        <v>10</v>
      </c>
      <c r="X45" s="10">
        <v>10</v>
      </c>
      <c r="Y45" s="10">
        <v>9</v>
      </c>
      <c r="Z45" s="10">
        <v>9.5</v>
      </c>
      <c r="AA45" s="10">
        <v>9.5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1">
        <f t="shared" si="2"/>
        <v>9.92</v>
      </c>
    </row>
    <row r="46" spans="1:37" ht="15" customHeight="1" x14ac:dyDescent="0.25">
      <c r="A46" s="8" t="s">
        <v>45</v>
      </c>
      <c r="B46" s="10">
        <v>10</v>
      </c>
      <c r="C46" s="10">
        <v>10</v>
      </c>
      <c r="D46" s="10">
        <v>10</v>
      </c>
      <c r="E46" s="10">
        <v>10</v>
      </c>
      <c r="F46" s="10">
        <v>10</v>
      </c>
      <c r="G46" s="10">
        <v>10</v>
      </c>
      <c r="H46" s="10">
        <v>10</v>
      </c>
      <c r="I46" s="10">
        <v>10</v>
      </c>
      <c r="J46" s="10">
        <v>10</v>
      </c>
      <c r="K46" s="10">
        <v>10</v>
      </c>
      <c r="L46" s="10">
        <v>10</v>
      </c>
      <c r="M46" s="10">
        <v>10</v>
      </c>
      <c r="N46" s="10">
        <v>10</v>
      </c>
      <c r="O46" s="10">
        <v>10</v>
      </c>
      <c r="P46" s="10">
        <v>10</v>
      </c>
      <c r="Q46" s="10">
        <v>10</v>
      </c>
      <c r="R46" s="10">
        <v>10</v>
      </c>
      <c r="S46" s="10">
        <v>10</v>
      </c>
      <c r="T46" s="10">
        <v>10</v>
      </c>
      <c r="U46" s="10">
        <v>10</v>
      </c>
      <c r="V46" s="10">
        <v>10</v>
      </c>
      <c r="W46" s="10">
        <v>10</v>
      </c>
      <c r="X46" s="10">
        <v>10</v>
      </c>
      <c r="Y46" s="10">
        <v>10</v>
      </c>
      <c r="Z46" s="18">
        <v>9.5</v>
      </c>
      <c r="AA46" s="18"/>
      <c r="AB46" s="18"/>
      <c r="AC46" s="9"/>
      <c r="AD46" s="10"/>
      <c r="AE46" s="10"/>
      <c r="AF46" s="10"/>
      <c r="AG46" s="10"/>
      <c r="AH46" s="10"/>
      <c r="AI46" s="10"/>
      <c r="AJ46" s="10"/>
      <c r="AK46" s="11">
        <f t="shared" si="2"/>
        <v>9.98</v>
      </c>
    </row>
    <row r="47" spans="1:37" ht="15" customHeight="1" x14ac:dyDescent="0.25">
      <c r="A47" s="8" t="s">
        <v>46</v>
      </c>
      <c r="B47" s="10">
        <v>10</v>
      </c>
      <c r="C47" s="10">
        <v>10</v>
      </c>
      <c r="D47" s="10">
        <v>10</v>
      </c>
      <c r="E47" s="10">
        <v>10</v>
      </c>
      <c r="F47" s="10">
        <v>10</v>
      </c>
      <c r="G47" s="10">
        <v>10</v>
      </c>
      <c r="H47" s="10">
        <v>10</v>
      </c>
      <c r="I47" s="10">
        <v>10</v>
      </c>
      <c r="J47" s="10">
        <v>10</v>
      </c>
      <c r="K47" s="10">
        <v>10</v>
      </c>
      <c r="L47" s="10">
        <v>10</v>
      </c>
      <c r="M47" s="10">
        <v>10</v>
      </c>
      <c r="N47" s="10">
        <v>10</v>
      </c>
      <c r="O47" s="10">
        <v>10</v>
      </c>
      <c r="P47" s="10">
        <v>10</v>
      </c>
      <c r="Q47" s="10">
        <v>10</v>
      </c>
      <c r="R47" s="10">
        <v>10</v>
      </c>
      <c r="S47" s="10">
        <v>10</v>
      </c>
      <c r="T47" s="10">
        <v>10</v>
      </c>
      <c r="U47" s="10">
        <v>10</v>
      </c>
      <c r="V47" s="10">
        <v>10</v>
      </c>
      <c r="W47" s="10">
        <v>10</v>
      </c>
      <c r="X47" s="10">
        <v>10</v>
      </c>
      <c r="Y47" s="10">
        <v>10</v>
      </c>
      <c r="Z47" s="10">
        <v>9.5</v>
      </c>
      <c r="AA47" s="10">
        <v>9.5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1">
        <f t="shared" si="2"/>
        <v>9.9600000000000009</v>
      </c>
    </row>
    <row r="48" spans="1:37" ht="15" customHeight="1" x14ac:dyDescent="0.25">
      <c r="A48" s="8" t="s">
        <v>47</v>
      </c>
      <c r="B48" s="10">
        <v>10</v>
      </c>
      <c r="C48" s="10">
        <v>10</v>
      </c>
      <c r="D48" s="10">
        <v>10</v>
      </c>
      <c r="E48" s="10">
        <v>10</v>
      </c>
      <c r="F48" s="10">
        <v>10</v>
      </c>
      <c r="G48" s="10">
        <v>10</v>
      </c>
      <c r="H48" s="10">
        <v>10</v>
      </c>
      <c r="I48" s="10">
        <v>10</v>
      </c>
      <c r="J48" s="10">
        <v>10</v>
      </c>
      <c r="K48" s="10">
        <v>10</v>
      </c>
      <c r="L48" s="10">
        <v>10</v>
      </c>
      <c r="M48" s="10">
        <v>10</v>
      </c>
      <c r="N48" s="10">
        <v>10</v>
      </c>
      <c r="O48" s="10">
        <v>10</v>
      </c>
      <c r="P48" s="10">
        <v>10</v>
      </c>
      <c r="Q48" s="10">
        <v>10</v>
      </c>
      <c r="R48" s="10">
        <v>10</v>
      </c>
      <c r="S48" s="9">
        <v>9</v>
      </c>
      <c r="T48" s="9"/>
      <c r="U48" s="9"/>
      <c r="V48" s="9"/>
      <c r="W48" s="9"/>
      <c r="X48" s="9"/>
      <c r="Y48" s="9"/>
      <c r="Z48" s="9"/>
      <c r="AA48" s="9"/>
      <c r="AB48" s="9"/>
      <c r="AC48" s="10"/>
      <c r="AD48" s="9"/>
      <c r="AE48" s="9"/>
      <c r="AF48" s="9"/>
      <c r="AG48" s="10"/>
      <c r="AH48" s="10"/>
      <c r="AI48" s="10"/>
      <c r="AJ48" s="10"/>
      <c r="AK48" s="11">
        <f t="shared" si="2"/>
        <v>9.94</v>
      </c>
    </row>
    <row r="49" spans="1:37" ht="15" customHeight="1" x14ac:dyDescent="0.25">
      <c r="A49" s="19" t="s">
        <v>48</v>
      </c>
      <c r="B49" s="10">
        <v>10</v>
      </c>
      <c r="C49" s="10">
        <v>10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20">
        <v>9.5</v>
      </c>
      <c r="S49" s="20">
        <v>9.5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>
        <f t="shared" si="2"/>
        <v>9.94</v>
      </c>
    </row>
    <row r="50" spans="1:3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14" sqref="AL14"/>
    </sheetView>
  </sheetViews>
  <sheetFormatPr defaultColWidth="12.59765625" defaultRowHeight="15" customHeight="1" x14ac:dyDescent="0.25"/>
  <cols>
    <col min="1" max="1" width="7.5" customWidth="1"/>
    <col min="2" max="2" width="3.09765625" customWidth="1"/>
    <col min="3" max="36" width="4.09765625" customWidth="1"/>
    <col min="37" max="37" width="6.5" customWidth="1"/>
  </cols>
  <sheetData>
    <row r="1" spans="1:37" ht="14.25" customHeight="1" x14ac:dyDescent="0.25">
      <c r="A1" s="23"/>
      <c r="B1" s="138" t="s">
        <v>49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1" t="s">
        <v>50</v>
      </c>
      <c r="AH1" s="139"/>
      <c r="AI1" s="141">
        <v>4</v>
      </c>
      <c r="AJ1" s="139"/>
      <c r="AK1" s="1"/>
    </row>
    <row r="2" spans="1:37" ht="24.75" customHeight="1" x14ac:dyDescent="0.25">
      <c r="A2" s="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"/>
    </row>
    <row r="3" spans="1:37" ht="14.25" customHeight="1" x14ac:dyDescent="0.25">
      <c r="A3" s="2" t="s">
        <v>51</v>
      </c>
      <c r="B3" s="3" t="s">
        <v>2</v>
      </c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63</v>
      </c>
      <c r="O3" s="3" t="s">
        <v>64</v>
      </c>
      <c r="P3" s="3" t="s">
        <v>65</v>
      </c>
      <c r="Q3" s="3" t="s">
        <v>66</v>
      </c>
      <c r="R3" s="3" t="s">
        <v>67</v>
      </c>
      <c r="S3" s="3" t="s">
        <v>68</v>
      </c>
      <c r="T3" s="3" t="s">
        <v>69</v>
      </c>
      <c r="U3" s="3" t="s">
        <v>70</v>
      </c>
      <c r="V3" s="3" t="s">
        <v>71</v>
      </c>
      <c r="W3" s="3" t="s">
        <v>72</v>
      </c>
      <c r="X3" s="3" t="s">
        <v>73</v>
      </c>
      <c r="Y3" s="3" t="s">
        <v>74</v>
      </c>
      <c r="Z3" s="3" t="s">
        <v>75</v>
      </c>
      <c r="AA3" s="3" t="s">
        <v>76</v>
      </c>
      <c r="AB3" s="3" t="s">
        <v>77</v>
      </c>
      <c r="AC3" s="3" t="s">
        <v>78</v>
      </c>
      <c r="AD3" s="3" t="s">
        <v>79</v>
      </c>
      <c r="AE3" s="3" t="s">
        <v>80</v>
      </c>
      <c r="AF3" s="3" t="s">
        <v>81</v>
      </c>
      <c r="AG3" s="3" t="s">
        <v>82</v>
      </c>
      <c r="AH3" s="3" t="s">
        <v>83</v>
      </c>
      <c r="AI3" s="3" t="s">
        <v>84</v>
      </c>
      <c r="AJ3" s="3" t="s">
        <v>85</v>
      </c>
      <c r="AK3" s="4" t="s">
        <v>86</v>
      </c>
    </row>
    <row r="4" spans="1:37" ht="14.2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7" t="s">
        <v>3</v>
      </c>
    </row>
    <row r="5" spans="1:37" ht="15" customHeight="1" x14ac:dyDescent="0.25">
      <c r="A5" s="8" t="s">
        <v>4</v>
      </c>
      <c r="B5" s="9">
        <v>9</v>
      </c>
      <c r="C5" s="9">
        <v>9</v>
      </c>
      <c r="D5" s="9">
        <v>8</v>
      </c>
      <c r="E5" s="9">
        <v>7</v>
      </c>
      <c r="F5" s="9">
        <v>10</v>
      </c>
      <c r="G5" s="9">
        <v>9</v>
      </c>
      <c r="H5" s="9">
        <v>10</v>
      </c>
      <c r="I5" s="9">
        <v>9.6</v>
      </c>
      <c r="J5" s="9">
        <v>8</v>
      </c>
      <c r="K5" s="9">
        <v>8</v>
      </c>
      <c r="L5" s="9">
        <v>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0"/>
      <c r="AK5" s="11">
        <f t="shared" ref="AK5:AK28" si="0">ROUND(IFERROR(AVERAGE(B5:AJ5),0),2)</f>
        <v>8.7799999999999994</v>
      </c>
    </row>
    <row r="6" spans="1:37" ht="15" customHeight="1" x14ac:dyDescent="0.25">
      <c r="A6" s="8" t="s">
        <v>5</v>
      </c>
      <c r="B6" s="9">
        <v>10</v>
      </c>
      <c r="C6" s="9">
        <v>8</v>
      </c>
      <c r="D6" s="9">
        <v>5</v>
      </c>
      <c r="E6" s="9">
        <v>7</v>
      </c>
      <c r="F6" s="9">
        <v>7</v>
      </c>
      <c r="G6" s="9">
        <v>10</v>
      </c>
      <c r="H6" s="9">
        <v>9</v>
      </c>
      <c r="I6" s="9">
        <v>8</v>
      </c>
      <c r="J6" s="9">
        <v>10</v>
      </c>
      <c r="K6" s="9">
        <v>10</v>
      </c>
      <c r="L6" s="10">
        <v>9</v>
      </c>
      <c r="M6" s="10">
        <v>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>
        <f t="shared" si="0"/>
        <v>8.33</v>
      </c>
    </row>
    <row r="7" spans="1:37" ht="15" customHeight="1" x14ac:dyDescent="0.25">
      <c r="A7" s="8" t="s">
        <v>6</v>
      </c>
      <c r="B7" s="9">
        <v>9</v>
      </c>
      <c r="C7" s="9">
        <v>9</v>
      </c>
      <c r="D7" s="9">
        <v>7</v>
      </c>
      <c r="E7" s="9">
        <v>8</v>
      </c>
      <c r="F7" s="9">
        <v>8</v>
      </c>
      <c r="G7" s="9">
        <v>8</v>
      </c>
      <c r="H7" s="9">
        <v>9</v>
      </c>
      <c r="I7" s="9">
        <v>8</v>
      </c>
      <c r="J7" s="9">
        <v>9</v>
      </c>
      <c r="K7" s="9">
        <v>5</v>
      </c>
      <c r="L7" s="9">
        <v>8</v>
      </c>
      <c r="M7" s="9">
        <v>7</v>
      </c>
      <c r="N7" s="9">
        <v>9</v>
      </c>
      <c r="O7" s="9">
        <v>10</v>
      </c>
      <c r="P7" s="9"/>
      <c r="Q7" s="10"/>
      <c r="R7" s="9"/>
      <c r="S7" s="13"/>
      <c r="T7" s="9"/>
      <c r="U7" s="10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>
        <f t="shared" si="0"/>
        <v>8.14</v>
      </c>
    </row>
    <row r="8" spans="1:37" ht="15" customHeight="1" x14ac:dyDescent="0.25">
      <c r="A8" s="8" t="s">
        <v>7</v>
      </c>
      <c r="B8" s="9">
        <v>10</v>
      </c>
      <c r="C8" s="9">
        <v>10</v>
      </c>
      <c r="D8" s="9">
        <v>10</v>
      </c>
      <c r="E8" s="9">
        <v>10</v>
      </c>
      <c r="F8" s="9">
        <v>9</v>
      </c>
      <c r="G8" s="9">
        <v>9</v>
      </c>
      <c r="H8" s="9">
        <v>10</v>
      </c>
      <c r="I8" s="9">
        <v>10</v>
      </c>
      <c r="J8" s="9">
        <v>10</v>
      </c>
      <c r="K8" s="9">
        <v>9</v>
      </c>
      <c r="L8" s="9">
        <v>10</v>
      </c>
      <c r="M8" s="9">
        <v>9</v>
      </c>
      <c r="N8" s="9">
        <v>9</v>
      </c>
      <c r="O8" s="9">
        <v>10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0"/>
      <c r="AG8" s="10"/>
      <c r="AH8" s="10"/>
      <c r="AI8" s="10"/>
      <c r="AJ8" s="10"/>
      <c r="AK8" s="11">
        <f t="shared" si="0"/>
        <v>9.64</v>
      </c>
    </row>
    <row r="9" spans="1:37" ht="15" customHeight="1" x14ac:dyDescent="0.25">
      <c r="A9" s="8" t="s">
        <v>8</v>
      </c>
      <c r="B9" s="9">
        <v>8</v>
      </c>
      <c r="C9" s="9">
        <v>8</v>
      </c>
      <c r="D9" s="9">
        <v>10</v>
      </c>
      <c r="E9" s="9">
        <v>10</v>
      </c>
      <c r="F9" s="9">
        <v>10</v>
      </c>
      <c r="G9" s="9">
        <v>9</v>
      </c>
      <c r="H9" s="9">
        <v>9</v>
      </c>
      <c r="I9" s="9">
        <v>10</v>
      </c>
      <c r="J9" s="9">
        <v>9</v>
      </c>
      <c r="K9" s="9">
        <v>10</v>
      </c>
      <c r="L9" s="9">
        <v>9</v>
      </c>
      <c r="M9" s="9">
        <v>9</v>
      </c>
      <c r="N9" s="9">
        <v>10</v>
      </c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>
        <f t="shared" si="0"/>
        <v>9.31</v>
      </c>
    </row>
    <row r="10" spans="1:37" ht="15" customHeight="1" x14ac:dyDescent="0.25">
      <c r="A10" s="8" t="s">
        <v>9</v>
      </c>
      <c r="B10" s="9">
        <v>9</v>
      </c>
      <c r="C10" s="9">
        <v>9</v>
      </c>
      <c r="D10" s="9">
        <v>9</v>
      </c>
      <c r="E10" s="9">
        <v>9</v>
      </c>
      <c r="F10" s="9">
        <v>9</v>
      </c>
      <c r="G10" s="9">
        <v>9</v>
      </c>
      <c r="H10" s="9">
        <v>7</v>
      </c>
      <c r="I10" s="9">
        <v>6</v>
      </c>
      <c r="J10" s="9">
        <v>8</v>
      </c>
      <c r="K10" s="9">
        <v>9</v>
      </c>
      <c r="L10" s="9">
        <v>9</v>
      </c>
      <c r="M10" s="9">
        <v>6</v>
      </c>
      <c r="N10" s="9">
        <v>4</v>
      </c>
      <c r="O10" s="9">
        <v>8</v>
      </c>
      <c r="P10" s="9">
        <v>8</v>
      </c>
      <c r="Q10" s="9">
        <v>8</v>
      </c>
      <c r="R10" s="9">
        <v>8</v>
      </c>
      <c r="S10" s="9">
        <v>0</v>
      </c>
      <c r="T10" s="9">
        <v>9</v>
      </c>
      <c r="U10" s="9"/>
      <c r="V10" s="9"/>
      <c r="W10" s="9"/>
      <c r="X10" s="10"/>
      <c r="Y10" s="10"/>
      <c r="Z10" s="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>
        <f t="shared" si="0"/>
        <v>7.58</v>
      </c>
    </row>
    <row r="11" spans="1:37" ht="15" customHeight="1" x14ac:dyDescent="0.25">
      <c r="A11" s="8" t="s">
        <v>10</v>
      </c>
      <c r="B11" s="9">
        <v>8</v>
      </c>
      <c r="C11" s="9">
        <v>7.6</v>
      </c>
      <c r="D11" s="9">
        <v>7</v>
      </c>
      <c r="E11" s="9">
        <v>9</v>
      </c>
      <c r="F11" s="9">
        <v>2</v>
      </c>
      <c r="G11" s="9">
        <v>6</v>
      </c>
      <c r="H11" s="9">
        <v>9</v>
      </c>
      <c r="I11" s="9">
        <v>7</v>
      </c>
      <c r="J11" s="9">
        <v>9</v>
      </c>
      <c r="K11" s="9">
        <v>8</v>
      </c>
      <c r="L11" s="9">
        <v>7</v>
      </c>
      <c r="M11" s="9">
        <v>8</v>
      </c>
      <c r="N11" s="9">
        <v>10</v>
      </c>
      <c r="O11" s="9">
        <v>8</v>
      </c>
      <c r="P11" s="9">
        <v>8</v>
      </c>
      <c r="Q11" s="9">
        <v>9</v>
      </c>
      <c r="R11" s="9">
        <v>7</v>
      </c>
      <c r="S11" s="9">
        <v>0</v>
      </c>
      <c r="T11" s="9">
        <v>9</v>
      </c>
      <c r="U11" s="9">
        <v>5</v>
      </c>
      <c r="V11" s="9">
        <v>8</v>
      </c>
      <c r="W11" s="9">
        <v>3</v>
      </c>
      <c r="X11" s="9">
        <v>4</v>
      </c>
      <c r="Y11" s="9">
        <v>8</v>
      </c>
      <c r="Z11" s="9"/>
      <c r="AA11" s="9"/>
      <c r="AB11" s="9"/>
      <c r="AC11" s="10"/>
      <c r="AD11" s="10"/>
      <c r="AE11" s="10"/>
      <c r="AF11" s="10"/>
      <c r="AG11" s="10"/>
      <c r="AH11" s="10"/>
      <c r="AI11" s="10"/>
      <c r="AJ11" s="10"/>
      <c r="AK11" s="11">
        <f t="shared" si="0"/>
        <v>6.94</v>
      </c>
    </row>
    <row r="12" spans="1:37" ht="15" customHeight="1" x14ac:dyDescent="0.25">
      <c r="A12" s="8" t="s">
        <v>11</v>
      </c>
      <c r="B12" s="9">
        <v>8</v>
      </c>
      <c r="C12" s="9">
        <v>7</v>
      </c>
      <c r="D12" s="9">
        <v>4</v>
      </c>
      <c r="E12" s="9">
        <v>6</v>
      </c>
      <c r="F12" s="9">
        <v>6</v>
      </c>
      <c r="G12" s="9">
        <v>9</v>
      </c>
      <c r="H12" s="9">
        <v>7</v>
      </c>
      <c r="I12" s="9">
        <v>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>
        <f t="shared" si="0"/>
        <v>6.88</v>
      </c>
    </row>
    <row r="13" spans="1:37" ht="15" customHeight="1" x14ac:dyDescent="0.25">
      <c r="A13" s="8" t="s">
        <v>12</v>
      </c>
      <c r="B13" s="9">
        <v>10</v>
      </c>
      <c r="C13" s="9">
        <v>10</v>
      </c>
      <c r="D13" s="9">
        <v>9</v>
      </c>
      <c r="E13" s="9">
        <v>9</v>
      </c>
      <c r="F13" s="9">
        <v>9</v>
      </c>
      <c r="G13" s="9">
        <v>8</v>
      </c>
      <c r="H13" s="9">
        <v>9</v>
      </c>
      <c r="I13" s="9">
        <v>9</v>
      </c>
      <c r="J13" s="9">
        <v>9</v>
      </c>
      <c r="K13" s="9">
        <v>8</v>
      </c>
      <c r="L13" s="9">
        <v>8</v>
      </c>
      <c r="M13" s="9">
        <v>2</v>
      </c>
      <c r="N13" s="9">
        <v>2</v>
      </c>
      <c r="O13" s="9">
        <v>2</v>
      </c>
      <c r="P13" s="9">
        <v>7</v>
      </c>
      <c r="Q13" s="9">
        <v>8</v>
      </c>
      <c r="R13" s="9">
        <v>10</v>
      </c>
      <c r="S13" s="9">
        <v>8</v>
      </c>
      <c r="T13" s="10">
        <v>7</v>
      </c>
      <c r="U13" s="10">
        <v>10</v>
      </c>
      <c r="V13" s="10">
        <v>10</v>
      </c>
      <c r="W13" s="10">
        <v>10</v>
      </c>
      <c r="X13" s="10">
        <v>10</v>
      </c>
      <c r="Y13" s="10">
        <v>10</v>
      </c>
      <c r="Z13" s="10">
        <v>10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>
        <f t="shared" si="0"/>
        <v>8.16</v>
      </c>
    </row>
    <row r="14" spans="1:37" ht="15" customHeight="1" x14ac:dyDescent="0.25">
      <c r="A14" s="8" t="s">
        <v>13</v>
      </c>
      <c r="B14" s="9">
        <v>9</v>
      </c>
      <c r="C14" s="9">
        <v>8</v>
      </c>
      <c r="D14" s="9">
        <v>8</v>
      </c>
      <c r="E14" s="9">
        <v>8</v>
      </c>
      <c r="F14" s="9">
        <v>8</v>
      </c>
      <c r="G14" s="9">
        <v>9</v>
      </c>
      <c r="H14" s="9">
        <v>9</v>
      </c>
      <c r="I14" s="9">
        <v>10</v>
      </c>
      <c r="J14" s="9">
        <v>10</v>
      </c>
      <c r="K14" s="9"/>
      <c r="L14" s="9"/>
      <c r="M14" s="9"/>
      <c r="N14" s="9"/>
      <c r="O14" s="9"/>
      <c r="P14" s="9"/>
      <c r="Q14" s="13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>
        <f t="shared" si="0"/>
        <v>8.7799999999999994</v>
      </c>
    </row>
    <row r="15" spans="1:37" ht="15" customHeight="1" x14ac:dyDescent="0.25">
      <c r="A15" s="8" t="s">
        <v>14</v>
      </c>
      <c r="B15" s="9">
        <v>2</v>
      </c>
      <c r="C15" s="9">
        <v>2</v>
      </c>
      <c r="D15" s="9">
        <v>6</v>
      </c>
      <c r="E15" s="9">
        <v>7</v>
      </c>
      <c r="F15" s="9">
        <v>9</v>
      </c>
      <c r="G15" s="9">
        <v>6</v>
      </c>
      <c r="H15" s="9">
        <v>6</v>
      </c>
      <c r="I15" s="9">
        <v>9</v>
      </c>
      <c r="J15" s="9">
        <v>8</v>
      </c>
      <c r="K15" s="9">
        <v>9</v>
      </c>
      <c r="L15" s="9">
        <v>8</v>
      </c>
      <c r="M15" s="9">
        <v>6</v>
      </c>
      <c r="N15" s="10">
        <v>7</v>
      </c>
      <c r="O15" s="10">
        <v>0</v>
      </c>
      <c r="P15" s="9">
        <v>10</v>
      </c>
      <c r="Q15" s="10">
        <v>8</v>
      </c>
      <c r="R15" s="10">
        <v>9</v>
      </c>
      <c r="S15" s="10">
        <v>7</v>
      </c>
      <c r="T15" s="10">
        <v>8</v>
      </c>
      <c r="U15" s="10">
        <v>8</v>
      </c>
      <c r="V15" s="10">
        <v>0</v>
      </c>
      <c r="W15" s="10">
        <v>0</v>
      </c>
      <c r="X15" s="10">
        <v>9</v>
      </c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>
        <f t="shared" si="0"/>
        <v>6.26</v>
      </c>
    </row>
    <row r="16" spans="1:37" ht="15" customHeight="1" x14ac:dyDescent="0.25">
      <c r="A16" s="8" t="s">
        <v>15</v>
      </c>
      <c r="B16" s="9">
        <v>7</v>
      </c>
      <c r="C16" s="9">
        <v>8</v>
      </c>
      <c r="D16" s="9">
        <v>8</v>
      </c>
      <c r="E16" s="9">
        <v>8</v>
      </c>
      <c r="F16" s="9">
        <v>6</v>
      </c>
      <c r="G16" s="9">
        <v>9</v>
      </c>
      <c r="H16" s="9">
        <v>9</v>
      </c>
      <c r="I16" s="9">
        <v>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0"/>
      <c r="AD16" s="10"/>
      <c r="AE16" s="10"/>
      <c r="AF16" s="10"/>
      <c r="AG16" s="10"/>
      <c r="AH16" s="10"/>
      <c r="AI16" s="10"/>
      <c r="AJ16" s="10"/>
      <c r="AK16" s="11">
        <f t="shared" si="0"/>
        <v>8</v>
      </c>
    </row>
    <row r="17" spans="1:37" ht="15" customHeight="1" x14ac:dyDescent="0.25">
      <c r="A17" s="8" t="s">
        <v>16</v>
      </c>
      <c r="B17" s="9">
        <v>8</v>
      </c>
      <c r="C17" s="9">
        <v>9</v>
      </c>
      <c r="D17" s="9">
        <v>8</v>
      </c>
      <c r="E17" s="9">
        <v>9</v>
      </c>
      <c r="F17" s="9">
        <v>7</v>
      </c>
      <c r="G17" s="9">
        <v>8</v>
      </c>
      <c r="H17" s="9">
        <v>7</v>
      </c>
      <c r="I17" s="9">
        <v>8</v>
      </c>
      <c r="J17" s="9">
        <v>8</v>
      </c>
      <c r="K17" s="9">
        <v>7</v>
      </c>
      <c r="L17" s="9">
        <v>8</v>
      </c>
      <c r="M17" s="9">
        <v>8</v>
      </c>
      <c r="N17" s="9"/>
      <c r="O17" s="9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>
        <f t="shared" si="0"/>
        <v>7.92</v>
      </c>
    </row>
    <row r="18" spans="1:37" ht="15" customHeight="1" x14ac:dyDescent="0.25">
      <c r="A18" s="8" t="s">
        <v>17</v>
      </c>
      <c r="B18" s="9">
        <v>8</v>
      </c>
      <c r="C18" s="9">
        <v>9</v>
      </c>
      <c r="D18" s="9">
        <v>9</v>
      </c>
      <c r="E18" s="9">
        <v>9</v>
      </c>
      <c r="F18" s="9">
        <v>8</v>
      </c>
      <c r="G18" s="9">
        <v>8</v>
      </c>
      <c r="H18" s="9">
        <v>8</v>
      </c>
      <c r="I18" s="9">
        <v>8</v>
      </c>
      <c r="J18" s="9">
        <v>9</v>
      </c>
      <c r="K18" s="9">
        <v>5</v>
      </c>
      <c r="L18" s="9">
        <v>8</v>
      </c>
      <c r="M18" s="9">
        <v>8</v>
      </c>
      <c r="N18" s="9">
        <v>9.5</v>
      </c>
      <c r="O18" s="9">
        <v>9</v>
      </c>
      <c r="P18" s="9">
        <v>9</v>
      </c>
      <c r="Q18" s="9">
        <v>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10"/>
      <c r="AI18" s="10"/>
      <c r="AJ18" s="10"/>
      <c r="AK18" s="11">
        <f t="shared" si="0"/>
        <v>8.34</v>
      </c>
    </row>
    <row r="19" spans="1:37" ht="15" customHeight="1" x14ac:dyDescent="0.25">
      <c r="A19" s="8" t="s">
        <v>18</v>
      </c>
      <c r="B19" s="9">
        <v>10</v>
      </c>
      <c r="C19" s="9">
        <v>9</v>
      </c>
      <c r="D19" s="9">
        <v>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>
        <f t="shared" si="0"/>
        <v>9.33</v>
      </c>
    </row>
    <row r="20" spans="1:37" ht="15" customHeight="1" x14ac:dyDescent="0.25">
      <c r="A20" s="8" t="s">
        <v>19</v>
      </c>
      <c r="B20" s="9">
        <v>10</v>
      </c>
      <c r="C20" s="9">
        <v>8</v>
      </c>
      <c r="D20" s="9">
        <v>10</v>
      </c>
      <c r="E20" s="9">
        <v>10</v>
      </c>
      <c r="F20" s="9">
        <v>10</v>
      </c>
      <c r="G20" s="9">
        <v>9</v>
      </c>
      <c r="H20" s="9">
        <v>9</v>
      </c>
      <c r="I20" s="9">
        <v>9</v>
      </c>
      <c r="J20" s="9">
        <v>9</v>
      </c>
      <c r="K20" s="9">
        <v>9</v>
      </c>
      <c r="L20" s="9">
        <v>8</v>
      </c>
      <c r="M20" s="9">
        <v>8</v>
      </c>
      <c r="N20" s="10">
        <v>9</v>
      </c>
      <c r="O20" s="9">
        <v>4</v>
      </c>
      <c r="P20" s="10">
        <v>2</v>
      </c>
      <c r="Q20" s="10">
        <v>10</v>
      </c>
      <c r="R20" s="9">
        <v>9.5</v>
      </c>
      <c r="S20" s="9">
        <v>10</v>
      </c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>
        <f t="shared" si="0"/>
        <v>8.5299999999999994</v>
      </c>
    </row>
    <row r="21" spans="1:37" ht="15" customHeight="1" x14ac:dyDescent="0.25">
      <c r="A21" s="8" t="s">
        <v>20</v>
      </c>
      <c r="B21" s="9">
        <v>10</v>
      </c>
      <c r="C21" s="9">
        <v>10</v>
      </c>
      <c r="D21" s="9">
        <v>9</v>
      </c>
      <c r="E21" s="9">
        <v>7</v>
      </c>
      <c r="F21" s="9">
        <v>5</v>
      </c>
      <c r="G21" s="9">
        <v>7</v>
      </c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  <c r="U21" s="10"/>
      <c r="V21" s="9"/>
      <c r="W21" s="10"/>
      <c r="X21" s="10"/>
      <c r="Y21" s="9"/>
      <c r="Z21" s="10"/>
      <c r="AA21" s="10"/>
      <c r="AB21" s="10"/>
      <c r="AC21" s="9"/>
      <c r="AD21" s="9"/>
      <c r="AE21" s="10"/>
      <c r="AF21" s="10"/>
      <c r="AG21" s="10"/>
      <c r="AH21" s="10"/>
      <c r="AI21" s="10"/>
      <c r="AJ21" s="10"/>
      <c r="AK21" s="11">
        <f t="shared" si="0"/>
        <v>8</v>
      </c>
    </row>
    <row r="22" spans="1:37" ht="15" customHeight="1" x14ac:dyDescent="0.25">
      <c r="A22" s="8" t="s">
        <v>21</v>
      </c>
      <c r="B22" s="10">
        <v>7</v>
      </c>
      <c r="C22" s="9">
        <v>7</v>
      </c>
      <c r="D22" s="9">
        <v>7</v>
      </c>
      <c r="E22" s="9">
        <v>7</v>
      </c>
      <c r="F22" s="10">
        <v>9</v>
      </c>
      <c r="G22" s="10">
        <v>9</v>
      </c>
      <c r="H22" s="9">
        <v>9</v>
      </c>
      <c r="I22" s="9">
        <v>8</v>
      </c>
      <c r="J22" s="9">
        <v>8</v>
      </c>
      <c r="K22" s="9">
        <v>9</v>
      </c>
      <c r="L22" s="9">
        <v>5</v>
      </c>
      <c r="M22" s="10">
        <v>9</v>
      </c>
      <c r="N22" s="9">
        <v>9</v>
      </c>
      <c r="O22" s="9">
        <v>10</v>
      </c>
      <c r="P22" s="10">
        <v>6</v>
      </c>
      <c r="Q22" s="9">
        <v>5</v>
      </c>
      <c r="R22" s="10">
        <v>7</v>
      </c>
      <c r="S22" s="9">
        <v>10</v>
      </c>
      <c r="T22" s="9">
        <v>9</v>
      </c>
      <c r="U22" s="9">
        <v>9</v>
      </c>
      <c r="V22" s="9">
        <v>9</v>
      </c>
      <c r="W22" s="9">
        <v>8</v>
      </c>
      <c r="X22" s="10"/>
      <c r="Y22" s="9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>
        <f t="shared" si="0"/>
        <v>8</v>
      </c>
    </row>
    <row r="23" spans="1:37" ht="15" customHeight="1" x14ac:dyDescent="0.25">
      <c r="A23" s="8" t="s">
        <v>22</v>
      </c>
      <c r="B23" s="9">
        <v>8</v>
      </c>
      <c r="C23" s="9">
        <v>8</v>
      </c>
      <c r="D23" s="9">
        <v>6</v>
      </c>
      <c r="E23" s="9">
        <v>6</v>
      </c>
      <c r="F23" s="9">
        <v>7</v>
      </c>
      <c r="G23" s="9">
        <v>7</v>
      </c>
      <c r="H23" s="9">
        <v>10</v>
      </c>
      <c r="I23" s="9">
        <v>10</v>
      </c>
      <c r="J23" s="10">
        <v>10</v>
      </c>
      <c r="K23" s="9">
        <v>9</v>
      </c>
      <c r="L23" s="9">
        <v>9</v>
      </c>
      <c r="M23" s="9">
        <v>9</v>
      </c>
      <c r="N23" s="10">
        <v>8</v>
      </c>
      <c r="O23" s="10">
        <v>9</v>
      </c>
      <c r="P23" s="10"/>
      <c r="Q23" s="10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9"/>
      <c r="AE23" s="9"/>
      <c r="AF23" s="10"/>
      <c r="AG23" s="10"/>
      <c r="AH23" s="10"/>
      <c r="AI23" s="10"/>
      <c r="AJ23" s="10"/>
      <c r="AK23" s="11">
        <f t="shared" si="0"/>
        <v>8.2899999999999991</v>
      </c>
    </row>
    <row r="24" spans="1:37" ht="15" customHeight="1" x14ac:dyDescent="0.25">
      <c r="A24" s="8" t="s">
        <v>23</v>
      </c>
      <c r="B24" s="9">
        <v>9</v>
      </c>
      <c r="C24" s="10">
        <v>9</v>
      </c>
      <c r="D24" s="10">
        <v>9</v>
      </c>
      <c r="E24" s="10">
        <v>5</v>
      </c>
      <c r="F24" s="10">
        <v>5</v>
      </c>
      <c r="G24" s="10">
        <v>7</v>
      </c>
      <c r="H24" s="10">
        <v>10</v>
      </c>
      <c r="I24" s="10">
        <v>7</v>
      </c>
      <c r="J24" s="10">
        <v>1</v>
      </c>
      <c r="K24" s="10">
        <v>10</v>
      </c>
      <c r="L24" s="10">
        <v>9</v>
      </c>
      <c r="M24" s="10">
        <v>9</v>
      </c>
      <c r="N24" s="10">
        <v>0</v>
      </c>
      <c r="O24" s="10">
        <v>0</v>
      </c>
      <c r="P24" s="10">
        <v>6</v>
      </c>
      <c r="Q24" s="10">
        <v>7</v>
      </c>
      <c r="R24" s="10">
        <v>7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>
        <f t="shared" si="0"/>
        <v>6.47</v>
      </c>
    </row>
    <row r="25" spans="1:37" ht="15" customHeight="1" x14ac:dyDescent="0.25">
      <c r="A25" s="8" t="s">
        <v>24</v>
      </c>
      <c r="B25" s="9">
        <v>5</v>
      </c>
      <c r="C25" s="9">
        <v>9</v>
      </c>
      <c r="D25" s="9">
        <v>8</v>
      </c>
      <c r="E25" s="9">
        <v>9</v>
      </c>
      <c r="F25" s="9">
        <v>8</v>
      </c>
      <c r="G25" s="9">
        <v>9</v>
      </c>
      <c r="H25" s="9">
        <v>9</v>
      </c>
      <c r="I25" s="9">
        <v>8</v>
      </c>
      <c r="J25" s="9">
        <v>6.5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Z25" s="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>
        <f t="shared" si="0"/>
        <v>7.94</v>
      </c>
    </row>
    <row r="26" spans="1:37" ht="15" customHeight="1" x14ac:dyDescent="0.25">
      <c r="A26" s="8" t="s">
        <v>25</v>
      </c>
      <c r="B26" s="9">
        <v>9</v>
      </c>
      <c r="C26" s="9">
        <v>8</v>
      </c>
      <c r="D26" s="9">
        <v>8</v>
      </c>
      <c r="E26" s="9">
        <v>9</v>
      </c>
      <c r="F26" s="9">
        <v>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>
        <f t="shared" si="0"/>
        <v>8.6</v>
      </c>
    </row>
    <row r="27" spans="1:37" ht="15" customHeight="1" x14ac:dyDescent="0.25">
      <c r="A27" s="8" t="s">
        <v>26</v>
      </c>
      <c r="B27" s="14">
        <v>9</v>
      </c>
      <c r="C27" s="9">
        <v>4</v>
      </c>
      <c r="D27" s="9">
        <v>10</v>
      </c>
      <c r="E27" s="9">
        <v>10</v>
      </c>
      <c r="F27" s="9">
        <v>8</v>
      </c>
      <c r="G27" s="9">
        <v>1</v>
      </c>
      <c r="H27" s="9">
        <v>9</v>
      </c>
      <c r="I27" s="9">
        <v>10</v>
      </c>
      <c r="J27" s="9">
        <v>9</v>
      </c>
      <c r="K27" s="9">
        <v>10</v>
      </c>
      <c r="L27" s="9">
        <v>7</v>
      </c>
      <c r="M27" s="9">
        <v>8</v>
      </c>
      <c r="N27" s="9">
        <v>9</v>
      </c>
      <c r="O27" s="9">
        <v>9</v>
      </c>
      <c r="P27" s="9">
        <v>9</v>
      </c>
      <c r="Q27" s="9">
        <v>7</v>
      </c>
      <c r="R27" s="9">
        <v>9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  <c r="AD27" s="10"/>
      <c r="AE27" s="10"/>
      <c r="AF27" s="10"/>
      <c r="AG27" s="10"/>
      <c r="AH27" s="10"/>
      <c r="AI27" s="10"/>
      <c r="AJ27" s="10"/>
      <c r="AK27" s="11">
        <f t="shared" si="0"/>
        <v>8.1199999999999992</v>
      </c>
    </row>
    <row r="28" spans="1:37" ht="15" customHeight="1" x14ac:dyDescent="0.25">
      <c r="A28" s="8" t="s">
        <v>27</v>
      </c>
      <c r="B28" s="9">
        <v>10</v>
      </c>
      <c r="C28" s="15">
        <v>10</v>
      </c>
      <c r="D28" s="15">
        <v>9</v>
      </c>
      <c r="E28" s="15">
        <v>8</v>
      </c>
      <c r="F28" s="15">
        <v>7</v>
      </c>
      <c r="G28" s="15">
        <v>8</v>
      </c>
      <c r="H28" s="10"/>
      <c r="I28" s="9"/>
      <c r="J28" s="10"/>
      <c r="K28" s="10"/>
      <c r="L28" s="9"/>
      <c r="M28" s="10"/>
      <c r="N28" s="9"/>
      <c r="O28" s="10"/>
      <c r="P28" s="10"/>
      <c r="Q28" s="10"/>
      <c r="R28" s="10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>
        <f t="shared" si="0"/>
        <v>8.67</v>
      </c>
    </row>
    <row r="29" spans="1:37" ht="15" customHeight="1" x14ac:dyDescent="0.25">
      <c r="A29" s="8" t="s">
        <v>28</v>
      </c>
      <c r="B29" s="16">
        <v>9</v>
      </c>
      <c r="C29" s="9">
        <v>9</v>
      </c>
      <c r="D29" s="9">
        <v>8</v>
      </c>
      <c r="E29" s="9">
        <v>10</v>
      </c>
      <c r="F29" s="9">
        <v>9</v>
      </c>
      <c r="G29" s="9">
        <v>10</v>
      </c>
      <c r="H29" s="9">
        <v>0</v>
      </c>
      <c r="I29" s="9">
        <v>2</v>
      </c>
      <c r="J29" s="9">
        <v>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1">
        <f>ROUND(IFERROR(AVERAGE(C29:AJ29),0),2)</f>
        <v>6.88</v>
      </c>
    </row>
    <row r="30" spans="1:37" ht="15" customHeight="1" x14ac:dyDescent="0.25">
      <c r="A30" s="8" t="s">
        <v>29</v>
      </c>
      <c r="B30" s="9">
        <v>8</v>
      </c>
      <c r="C30" s="9">
        <v>8</v>
      </c>
      <c r="D30" s="9">
        <v>8</v>
      </c>
      <c r="E30" s="9">
        <v>9</v>
      </c>
      <c r="F30" s="9">
        <v>6</v>
      </c>
      <c r="G30" s="9">
        <v>7</v>
      </c>
      <c r="H30" s="9">
        <v>6.5</v>
      </c>
      <c r="I30" s="9">
        <v>9</v>
      </c>
      <c r="J30" s="9">
        <v>8.5</v>
      </c>
      <c r="K30" s="9">
        <v>7</v>
      </c>
      <c r="L30" s="9">
        <v>7</v>
      </c>
      <c r="M30" s="9">
        <v>8</v>
      </c>
      <c r="N30" s="9">
        <v>8</v>
      </c>
      <c r="O30" s="9">
        <v>4</v>
      </c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>
        <f t="shared" ref="AK30:AK49" si="1">ROUND(IFERROR(AVERAGE(B30:AJ30),0),2)</f>
        <v>7.43</v>
      </c>
    </row>
    <row r="31" spans="1:37" ht="15" customHeight="1" x14ac:dyDescent="0.25">
      <c r="A31" s="8" t="s">
        <v>30</v>
      </c>
      <c r="B31" s="9">
        <v>5</v>
      </c>
      <c r="C31" s="9">
        <v>5.5</v>
      </c>
      <c r="D31" s="9">
        <v>6</v>
      </c>
      <c r="E31" s="9">
        <v>6</v>
      </c>
      <c r="F31" s="9">
        <v>7.5</v>
      </c>
      <c r="G31" s="9">
        <v>4</v>
      </c>
      <c r="H31" s="9">
        <v>7.5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>
        <f t="shared" si="1"/>
        <v>5.93</v>
      </c>
    </row>
    <row r="32" spans="1:37" ht="15" customHeight="1" x14ac:dyDescent="0.25">
      <c r="A32" s="8" t="s">
        <v>31</v>
      </c>
      <c r="B32" s="9">
        <v>9</v>
      </c>
      <c r="C32" s="9">
        <v>8</v>
      </c>
      <c r="D32" s="9">
        <v>8</v>
      </c>
      <c r="E32" s="9">
        <v>10</v>
      </c>
      <c r="F32" s="9">
        <v>9</v>
      </c>
      <c r="G32" s="9">
        <v>9</v>
      </c>
      <c r="H32" s="9">
        <v>9</v>
      </c>
      <c r="I32" s="9">
        <v>9.5</v>
      </c>
      <c r="J32" s="9">
        <v>8</v>
      </c>
      <c r="K32" s="9">
        <v>0</v>
      </c>
      <c r="L32" s="9">
        <v>8</v>
      </c>
      <c r="M32" s="9">
        <v>6</v>
      </c>
      <c r="N32" s="9">
        <v>8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0"/>
      <c r="AC32" s="10"/>
      <c r="AD32" s="10"/>
      <c r="AE32" s="10"/>
      <c r="AF32" s="10"/>
      <c r="AG32" s="10"/>
      <c r="AH32" s="10"/>
      <c r="AI32" s="10"/>
      <c r="AJ32" s="10"/>
      <c r="AK32" s="11">
        <f t="shared" si="1"/>
        <v>7.81</v>
      </c>
    </row>
    <row r="33" spans="1:37" ht="15" customHeight="1" x14ac:dyDescent="0.25">
      <c r="A33" s="8" t="s">
        <v>32</v>
      </c>
      <c r="B33" s="9">
        <v>9</v>
      </c>
      <c r="C33" s="9">
        <v>8</v>
      </c>
      <c r="D33" s="9">
        <v>8</v>
      </c>
      <c r="E33" s="9">
        <v>10</v>
      </c>
      <c r="F33" s="9">
        <v>7</v>
      </c>
      <c r="G33" s="9">
        <v>6</v>
      </c>
      <c r="H33" s="9">
        <v>6</v>
      </c>
      <c r="I33" s="9"/>
      <c r="J33" s="9"/>
      <c r="K33" s="9"/>
      <c r="L33" s="9"/>
      <c r="M33" s="9"/>
      <c r="N33" s="10"/>
      <c r="O33" s="10"/>
      <c r="P33" s="9"/>
      <c r="Q33" s="24"/>
      <c r="R33" s="25"/>
      <c r="S33" s="25"/>
      <c r="T33" s="25"/>
      <c r="U33" s="26"/>
      <c r="V33" s="9"/>
      <c r="W33" s="9"/>
      <c r="X33" s="9"/>
      <c r="Y33" s="9"/>
      <c r="Z33" s="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>
        <f t="shared" si="1"/>
        <v>7.71</v>
      </c>
    </row>
    <row r="34" spans="1:37" ht="15" customHeight="1" x14ac:dyDescent="0.25">
      <c r="A34" s="8" t="s">
        <v>33</v>
      </c>
      <c r="B34" s="9">
        <v>9</v>
      </c>
      <c r="C34" s="9">
        <v>9</v>
      </c>
      <c r="D34" s="9">
        <v>9</v>
      </c>
      <c r="E34" s="9">
        <v>9</v>
      </c>
      <c r="F34" s="9">
        <v>4</v>
      </c>
      <c r="G34" s="9">
        <v>6</v>
      </c>
      <c r="H34" s="9">
        <v>9</v>
      </c>
      <c r="I34" s="9">
        <v>8</v>
      </c>
      <c r="J34" s="9">
        <v>10</v>
      </c>
      <c r="K34" s="9">
        <v>9</v>
      </c>
      <c r="L34" s="9">
        <v>9</v>
      </c>
      <c r="M34" s="9">
        <v>6</v>
      </c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>
        <f t="shared" si="1"/>
        <v>8.08</v>
      </c>
    </row>
    <row r="35" spans="1:37" ht="15" customHeight="1" x14ac:dyDescent="0.25">
      <c r="A35" s="8" t="s">
        <v>34</v>
      </c>
      <c r="B35" s="9">
        <v>5</v>
      </c>
      <c r="C35" s="9">
        <v>9</v>
      </c>
      <c r="D35" s="9">
        <v>10</v>
      </c>
      <c r="E35" s="9">
        <v>7</v>
      </c>
      <c r="F35" s="9">
        <v>6</v>
      </c>
      <c r="G35" s="9">
        <v>7</v>
      </c>
      <c r="H35" s="9">
        <v>8</v>
      </c>
      <c r="I35" s="9">
        <v>6.5</v>
      </c>
      <c r="J35" s="9">
        <v>6</v>
      </c>
      <c r="K35" s="9">
        <v>7.5</v>
      </c>
      <c r="L35" s="9">
        <v>5.5</v>
      </c>
      <c r="M35" s="9">
        <v>6</v>
      </c>
      <c r="N35" s="9">
        <v>8</v>
      </c>
      <c r="O35" s="9">
        <v>8</v>
      </c>
      <c r="P35" s="9">
        <v>8</v>
      </c>
      <c r="Q35" s="9">
        <v>8</v>
      </c>
      <c r="R35" s="9">
        <v>9</v>
      </c>
      <c r="S35" s="9">
        <v>9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>
        <f t="shared" si="1"/>
        <v>7.42</v>
      </c>
    </row>
    <row r="36" spans="1:37" ht="15" customHeight="1" x14ac:dyDescent="0.25">
      <c r="A36" s="8" t="s">
        <v>35</v>
      </c>
      <c r="B36" s="9">
        <v>9</v>
      </c>
      <c r="C36" s="9">
        <v>9</v>
      </c>
      <c r="D36" s="9">
        <v>9</v>
      </c>
      <c r="E36" s="9">
        <v>8</v>
      </c>
      <c r="F36" s="9">
        <v>9</v>
      </c>
      <c r="G36" s="9">
        <v>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>
        <f t="shared" si="1"/>
        <v>8.83</v>
      </c>
    </row>
    <row r="37" spans="1:37" ht="15" customHeight="1" x14ac:dyDescent="0.25">
      <c r="A37" s="8" t="s">
        <v>36</v>
      </c>
      <c r="B37" s="9">
        <v>8</v>
      </c>
      <c r="C37" s="9">
        <v>8</v>
      </c>
      <c r="D37" s="9">
        <v>8</v>
      </c>
      <c r="E37" s="9">
        <v>10</v>
      </c>
      <c r="F37" s="9">
        <v>2</v>
      </c>
      <c r="G37" s="9">
        <v>10</v>
      </c>
      <c r="H37" s="9">
        <v>10</v>
      </c>
      <c r="I37" s="9">
        <v>8</v>
      </c>
      <c r="J37" s="9">
        <v>9</v>
      </c>
      <c r="K37" s="9">
        <v>9</v>
      </c>
      <c r="L37" s="9">
        <v>9</v>
      </c>
      <c r="M37" s="9">
        <v>8</v>
      </c>
      <c r="N37" s="9">
        <v>8</v>
      </c>
      <c r="O37" s="9">
        <v>9</v>
      </c>
      <c r="P37" s="9">
        <v>9</v>
      </c>
      <c r="Q37" s="9">
        <v>8</v>
      </c>
      <c r="R37" s="9">
        <v>9</v>
      </c>
      <c r="S37" s="10">
        <v>0</v>
      </c>
      <c r="T37" s="10">
        <v>0</v>
      </c>
      <c r="U37" s="10">
        <v>5</v>
      </c>
      <c r="V37" s="10">
        <v>9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>
        <f t="shared" si="1"/>
        <v>7.43</v>
      </c>
    </row>
    <row r="38" spans="1:37" ht="15" customHeight="1" x14ac:dyDescent="0.25">
      <c r="A38" s="8" t="s">
        <v>37</v>
      </c>
      <c r="B38" s="9">
        <v>9</v>
      </c>
      <c r="C38" s="9">
        <v>9.25</v>
      </c>
      <c r="D38" s="9">
        <v>8</v>
      </c>
      <c r="E38" s="9">
        <v>9</v>
      </c>
      <c r="F38" s="9">
        <v>9</v>
      </c>
      <c r="G38" s="9">
        <v>7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>
        <f t="shared" si="1"/>
        <v>8.5399999999999991</v>
      </c>
    </row>
    <row r="39" spans="1:37" ht="15" customHeight="1" x14ac:dyDescent="0.25">
      <c r="A39" s="8" t="s">
        <v>38</v>
      </c>
      <c r="B39" s="9">
        <v>9</v>
      </c>
      <c r="C39" s="9">
        <v>9</v>
      </c>
      <c r="D39" s="9">
        <v>1</v>
      </c>
      <c r="E39" s="9">
        <v>0</v>
      </c>
      <c r="F39" s="9">
        <v>0</v>
      </c>
      <c r="G39" s="9">
        <v>6</v>
      </c>
      <c r="H39" s="9">
        <v>3</v>
      </c>
      <c r="I39" s="9">
        <v>9</v>
      </c>
      <c r="J39" s="9">
        <v>7</v>
      </c>
      <c r="K39" s="9">
        <v>8</v>
      </c>
      <c r="L39" s="9">
        <v>10</v>
      </c>
      <c r="M39" s="9">
        <v>10</v>
      </c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>
        <f t="shared" si="1"/>
        <v>6</v>
      </c>
    </row>
    <row r="40" spans="1:37" ht="15" customHeight="1" x14ac:dyDescent="0.25">
      <c r="A40" s="8" t="s">
        <v>39</v>
      </c>
      <c r="B40" s="9">
        <v>8</v>
      </c>
      <c r="C40" s="9">
        <v>8</v>
      </c>
      <c r="D40" s="9">
        <v>9</v>
      </c>
      <c r="E40" s="9">
        <v>9</v>
      </c>
      <c r="F40" s="9">
        <v>8</v>
      </c>
      <c r="G40" s="9">
        <v>9</v>
      </c>
      <c r="H40" s="9">
        <v>9</v>
      </c>
      <c r="I40" s="9">
        <v>9</v>
      </c>
      <c r="J40" s="9">
        <v>9</v>
      </c>
      <c r="K40" s="9">
        <v>9</v>
      </c>
      <c r="L40" s="9">
        <v>5</v>
      </c>
      <c r="M40" s="9">
        <v>6</v>
      </c>
      <c r="N40" s="9">
        <v>7</v>
      </c>
      <c r="O40" s="9">
        <v>2</v>
      </c>
      <c r="P40" s="9">
        <v>2</v>
      </c>
      <c r="Q40" s="9">
        <v>10</v>
      </c>
      <c r="R40" s="9">
        <v>9</v>
      </c>
      <c r="S40" s="9">
        <v>4</v>
      </c>
      <c r="T40" s="9">
        <v>7</v>
      </c>
      <c r="U40" s="9">
        <v>8</v>
      </c>
      <c r="V40" s="10">
        <v>9</v>
      </c>
      <c r="W40" s="10">
        <v>8</v>
      </c>
      <c r="X40" s="10">
        <v>9.5</v>
      </c>
      <c r="Y40" s="10">
        <v>9.5</v>
      </c>
      <c r="Z40" s="10">
        <v>9.5</v>
      </c>
      <c r="AA40" s="10">
        <v>8</v>
      </c>
      <c r="AB40" s="10">
        <v>8</v>
      </c>
      <c r="AC40" s="10"/>
      <c r="AD40" s="10"/>
      <c r="AE40" s="10"/>
      <c r="AF40" s="10"/>
      <c r="AG40" s="10"/>
      <c r="AH40" s="10"/>
      <c r="AI40" s="10"/>
      <c r="AJ40" s="10"/>
      <c r="AK40" s="11">
        <f t="shared" si="1"/>
        <v>7.72</v>
      </c>
    </row>
    <row r="41" spans="1:37" ht="15" customHeight="1" x14ac:dyDescent="0.25">
      <c r="A41" s="8" t="s">
        <v>40</v>
      </c>
      <c r="B41" s="10">
        <v>7</v>
      </c>
      <c r="C41" s="10">
        <v>7</v>
      </c>
      <c r="D41" s="10">
        <v>9</v>
      </c>
      <c r="E41" s="10">
        <v>9</v>
      </c>
      <c r="F41" s="10">
        <v>9</v>
      </c>
      <c r="G41" s="10">
        <v>10</v>
      </c>
      <c r="H41" s="10">
        <v>8</v>
      </c>
      <c r="I41" s="10">
        <v>8</v>
      </c>
      <c r="J41" s="10">
        <v>8</v>
      </c>
      <c r="K41" s="10">
        <v>8</v>
      </c>
      <c r="L41" s="10">
        <v>8</v>
      </c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>
        <f t="shared" si="1"/>
        <v>8.27</v>
      </c>
    </row>
    <row r="42" spans="1:37" ht="15" customHeight="1" x14ac:dyDescent="0.25">
      <c r="A42" s="8" t="s">
        <v>41</v>
      </c>
      <c r="B42" s="10">
        <v>10</v>
      </c>
      <c r="C42" s="10">
        <v>10</v>
      </c>
      <c r="D42" s="10">
        <v>10</v>
      </c>
      <c r="E42" s="10">
        <v>10</v>
      </c>
      <c r="F42" s="10">
        <v>6</v>
      </c>
      <c r="G42" s="67">
        <v>2</v>
      </c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>
        <f t="shared" si="1"/>
        <v>8</v>
      </c>
    </row>
    <row r="43" spans="1:37" ht="15" customHeight="1" x14ac:dyDescent="0.25">
      <c r="A43" s="8" t="s">
        <v>42</v>
      </c>
      <c r="B43" s="10">
        <v>9</v>
      </c>
      <c r="C43" s="10">
        <v>9</v>
      </c>
      <c r="D43" s="9">
        <v>9</v>
      </c>
      <c r="E43" s="9">
        <v>10</v>
      </c>
      <c r="F43" s="9">
        <v>8</v>
      </c>
      <c r="G43" s="9">
        <v>7</v>
      </c>
      <c r="H43" s="9">
        <v>8</v>
      </c>
      <c r="I43" s="9">
        <v>8</v>
      </c>
      <c r="J43" s="9">
        <v>8</v>
      </c>
      <c r="K43" s="9">
        <v>9</v>
      </c>
      <c r="L43" s="9">
        <v>9</v>
      </c>
      <c r="M43" s="10">
        <v>10</v>
      </c>
      <c r="N43" s="10">
        <v>10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9"/>
      <c r="AF43" s="10"/>
      <c r="AG43" s="10"/>
      <c r="AH43" s="10"/>
      <c r="AI43" s="10"/>
      <c r="AJ43" s="10"/>
      <c r="AK43" s="11">
        <f t="shared" si="1"/>
        <v>8.77</v>
      </c>
    </row>
    <row r="44" spans="1:37" ht="15" customHeight="1" x14ac:dyDescent="0.25">
      <c r="A44" s="8" t="s">
        <v>43</v>
      </c>
      <c r="B44" s="9">
        <v>9</v>
      </c>
      <c r="C44" s="9">
        <v>9</v>
      </c>
      <c r="D44" s="9">
        <v>10</v>
      </c>
      <c r="E44" s="9">
        <v>5</v>
      </c>
      <c r="F44" s="9">
        <v>6</v>
      </c>
      <c r="G44" s="9">
        <v>7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>
        <f t="shared" si="1"/>
        <v>7.67</v>
      </c>
    </row>
    <row r="45" spans="1:37" ht="15" customHeight="1" x14ac:dyDescent="0.25">
      <c r="A45" s="8" t="s">
        <v>44</v>
      </c>
      <c r="B45" s="9">
        <v>5</v>
      </c>
      <c r="C45" s="9">
        <v>5</v>
      </c>
      <c r="D45" s="9">
        <v>9</v>
      </c>
      <c r="E45" s="9">
        <v>8</v>
      </c>
      <c r="F45" s="9">
        <v>8</v>
      </c>
      <c r="G45" s="9">
        <v>8</v>
      </c>
      <c r="H45" s="9">
        <v>7</v>
      </c>
      <c r="I45" s="9">
        <v>9</v>
      </c>
      <c r="J45" s="9">
        <v>8</v>
      </c>
      <c r="K45" s="9">
        <v>9</v>
      </c>
      <c r="L45" s="9">
        <v>9</v>
      </c>
      <c r="M45" s="9">
        <v>9</v>
      </c>
      <c r="N45" s="9">
        <v>9</v>
      </c>
      <c r="O45" s="9">
        <v>9</v>
      </c>
      <c r="P45" s="9">
        <v>7</v>
      </c>
      <c r="Q45" s="9">
        <v>8</v>
      </c>
      <c r="R45" s="9">
        <v>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>
        <f t="shared" si="1"/>
        <v>8</v>
      </c>
    </row>
    <row r="46" spans="1:37" ht="15" customHeight="1" x14ac:dyDescent="0.25">
      <c r="A46" s="8" t="s">
        <v>45</v>
      </c>
      <c r="B46" s="9">
        <v>10</v>
      </c>
      <c r="C46" s="9">
        <v>10</v>
      </c>
      <c r="D46" s="9">
        <v>9.75</v>
      </c>
      <c r="E46" s="9">
        <v>8</v>
      </c>
      <c r="F46" s="9">
        <v>5</v>
      </c>
      <c r="G46" s="9">
        <v>10</v>
      </c>
      <c r="H46" s="9">
        <v>9</v>
      </c>
      <c r="I46" s="9">
        <v>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>
        <f t="shared" si="1"/>
        <v>8.84</v>
      </c>
    </row>
    <row r="47" spans="1:37" ht="15" customHeight="1" x14ac:dyDescent="0.25">
      <c r="A47" s="8" t="s">
        <v>46</v>
      </c>
      <c r="B47" s="9">
        <v>9</v>
      </c>
      <c r="C47" s="9">
        <v>9</v>
      </c>
      <c r="D47" s="9">
        <v>9</v>
      </c>
      <c r="E47" s="9">
        <v>7.5</v>
      </c>
      <c r="F47" s="9">
        <v>10</v>
      </c>
      <c r="G47" s="9">
        <v>7</v>
      </c>
      <c r="H47" s="9">
        <v>7</v>
      </c>
      <c r="I47" s="9">
        <v>10</v>
      </c>
      <c r="J47" s="9">
        <v>10</v>
      </c>
      <c r="K47" s="9">
        <v>10</v>
      </c>
      <c r="L47" s="9">
        <v>10</v>
      </c>
      <c r="M47" s="9">
        <v>10</v>
      </c>
      <c r="N47" s="9">
        <v>8</v>
      </c>
      <c r="O47" s="9">
        <v>9</v>
      </c>
      <c r="P47" s="9">
        <v>6</v>
      </c>
      <c r="Q47" s="9">
        <v>10</v>
      </c>
      <c r="R47" s="9">
        <v>10</v>
      </c>
      <c r="S47" s="9">
        <v>10</v>
      </c>
      <c r="T47" s="9">
        <v>8</v>
      </c>
      <c r="U47" s="10">
        <v>8</v>
      </c>
      <c r="V47" s="10">
        <v>8</v>
      </c>
      <c r="W47" s="10">
        <v>8</v>
      </c>
      <c r="X47" s="9">
        <v>8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>
        <f t="shared" si="1"/>
        <v>8.76</v>
      </c>
    </row>
    <row r="48" spans="1:37" ht="15" customHeight="1" x14ac:dyDescent="0.25">
      <c r="A48" s="8" t="s">
        <v>47</v>
      </c>
      <c r="B48" s="9">
        <v>0</v>
      </c>
      <c r="C48" s="9">
        <v>9</v>
      </c>
      <c r="D48" s="9">
        <v>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>
        <f t="shared" si="1"/>
        <v>6</v>
      </c>
    </row>
    <row r="49" spans="1:37" ht="15" customHeight="1" x14ac:dyDescent="0.25">
      <c r="A49" s="19" t="s">
        <v>48</v>
      </c>
      <c r="B49" s="20">
        <v>10</v>
      </c>
      <c r="C49" s="20">
        <v>10</v>
      </c>
      <c r="D49" s="20">
        <v>10</v>
      </c>
      <c r="E49" s="9">
        <v>10</v>
      </c>
      <c r="F49" s="9">
        <v>10</v>
      </c>
      <c r="G49" s="9">
        <v>9</v>
      </c>
      <c r="H49" s="9">
        <v>9</v>
      </c>
      <c r="I49" s="20">
        <v>9</v>
      </c>
      <c r="J49" s="20">
        <v>6</v>
      </c>
      <c r="K49" s="20">
        <v>2</v>
      </c>
      <c r="L49" s="20">
        <v>8</v>
      </c>
      <c r="M49" s="20">
        <v>9</v>
      </c>
      <c r="N49" s="20">
        <v>9</v>
      </c>
      <c r="O49" s="20"/>
      <c r="P49" s="20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>
        <f t="shared" si="1"/>
        <v>8.5399999999999991</v>
      </c>
    </row>
    <row r="50" spans="1:3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0" sqref="D50"/>
    </sheetView>
  </sheetViews>
  <sheetFormatPr defaultColWidth="12.59765625" defaultRowHeight="15" customHeight="1" x14ac:dyDescent="0.25"/>
  <cols>
    <col min="1" max="1" width="8.59765625" style="95" customWidth="1"/>
    <col min="2" max="2" width="14.5" style="95" customWidth="1"/>
    <col min="3" max="3" width="10.09765625" style="95" customWidth="1"/>
    <col min="4" max="4" width="12.19921875" style="95" bestFit="1" customWidth="1"/>
    <col min="5" max="5" width="11.8984375" style="95" customWidth="1"/>
    <col min="6" max="6" width="10.5" style="95" bestFit="1" customWidth="1"/>
    <col min="7" max="7" width="12.59765625" style="95" bestFit="1" customWidth="1"/>
    <col min="8" max="26" width="8" style="95" customWidth="1"/>
    <col min="27" max="16384" width="12.59765625" style="95"/>
  </cols>
  <sheetData>
    <row r="1" spans="1:26" ht="15.6" x14ac:dyDescent="0.3">
      <c r="A1" s="142" t="s">
        <v>87</v>
      </c>
      <c r="B1" s="14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8.75" customHeight="1" x14ac:dyDescent="0.3">
      <c r="A2" s="145" t="s">
        <v>111</v>
      </c>
      <c r="B2" s="145"/>
      <c r="C2" s="145"/>
      <c r="D2" s="145"/>
      <c r="E2" s="145"/>
      <c r="F2" s="145"/>
      <c r="G2" s="14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4.25" customHeight="1" x14ac:dyDescent="0.3">
      <c r="A3" s="94"/>
      <c r="B3" s="144"/>
      <c r="C3" s="143"/>
      <c r="D3" s="96"/>
      <c r="E3" s="9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.6" x14ac:dyDescent="0.3">
      <c r="A4" s="98"/>
      <c r="B4" s="99"/>
      <c r="C4" s="99"/>
      <c r="D4" s="99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5.6" x14ac:dyDescent="0.3">
      <c r="A5" s="102" t="s">
        <v>92</v>
      </c>
      <c r="B5" s="103" t="s">
        <v>88</v>
      </c>
      <c r="C5" s="103" t="s">
        <v>89</v>
      </c>
      <c r="D5" s="103" t="s">
        <v>90</v>
      </c>
      <c r="E5" s="103" t="s">
        <v>91</v>
      </c>
      <c r="F5" s="104" t="s">
        <v>93</v>
      </c>
      <c r="G5" s="104" t="s">
        <v>94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8.75" customHeight="1" x14ac:dyDescent="0.3">
      <c r="A6" s="104" t="s">
        <v>4</v>
      </c>
      <c r="B6" s="105">
        <f>'TB điểm miệng Tuần 4'!AK5</f>
        <v>8.7799999999999994</v>
      </c>
      <c r="C6" s="105">
        <f>'Điểm tiết học Tuần 4'!AK5</f>
        <v>9.9700000000000006</v>
      </c>
      <c r="D6" s="105">
        <v>10</v>
      </c>
      <c r="E6" s="104">
        <f t="shared" ref="E6:E25" si="0">B6*2+C6+D6</f>
        <v>37.53</v>
      </c>
      <c r="F6" s="105">
        <f>RANK(Table_4[[#This Row],[Column5]],$E$6:$E$19)</f>
        <v>4</v>
      </c>
      <c r="G6" s="105">
        <f>RANK(Table_4[[#This Row],[Column5]],$E$6:$E$50)</f>
        <v>5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8.75" customHeight="1" x14ac:dyDescent="0.3">
      <c r="A7" s="104" t="s">
        <v>5</v>
      </c>
      <c r="B7" s="105">
        <f>'TB điểm miệng Tuần 4'!AK6</f>
        <v>8.33</v>
      </c>
      <c r="C7" s="105">
        <f>'Điểm tiết học Tuần 4'!AK6</f>
        <v>9.9600000000000009</v>
      </c>
      <c r="D7" s="105">
        <v>9.8000000000000007</v>
      </c>
      <c r="E7" s="104">
        <f t="shared" si="0"/>
        <v>36.42</v>
      </c>
      <c r="F7" s="105">
        <f>RANK(Table_4[[#This Row],[Column5]],$E$6:$E$19)</f>
        <v>5</v>
      </c>
      <c r="G7" s="105">
        <f>RANK(Table_4[[#This Row],[Column5]],$E$6:$E$50)</f>
        <v>10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8.75" customHeight="1" x14ac:dyDescent="0.3">
      <c r="A8" s="104" t="s">
        <v>6</v>
      </c>
      <c r="B8" s="105">
        <f>'TB điểm miệng Tuần 4'!AK7</f>
        <v>8.14</v>
      </c>
      <c r="C8" s="105">
        <f>'Điểm tiết học Tuần 4'!AK7</f>
        <v>9.91</v>
      </c>
      <c r="D8" s="105">
        <v>9.8000000000000007</v>
      </c>
      <c r="E8" s="104">
        <f t="shared" si="0"/>
        <v>35.99</v>
      </c>
      <c r="F8" s="105">
        <f>RANK(Table_4[[#This Row],[Column5]],$E$6:$E$19)</f>
        <v>8</v>
      </c>
      <c r="G8" s="105">
        <f>RANK(Table_4[[#This Row],[Column5]],$E$6:$E$50)</f>
        <v>21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8.75" customHeight="1" x14ac:dyDescent="0.3">
      <c r="A9" s="104" t="s">
        <v>7</v>
      </c>
      <c r="B9" s="105">
        <f>'TB điểm miệng Tuần 4'!AK8</f>
        <v>9.64</v>
      </c>
      <c r="C9" s="105">
        <f>'Điểm tiết học Tuần 4'!AK8</f>
        <v>10</v>
      </c>
      <c r="D9" s="105">
        <v>9.8000000000000007</v>
      </c>
      <c r="E9" s="104">
        <f t="shared" si="0"/>
        <v>39.08</v>
      </c>
      <c r="F9" s="105">
        <f>RANK(Table_4[[#This Row],[Column5]],$E$6:$E$19)</f>
        <v>1</v>
      </c>
      <c r="G9" s="105">
        <f>RANK(Table_4[[#This Row],[Column5]],$E$6:$E$50)</f>
        <v>1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8.75" customHeight="1" x14ac:dyDescent="0.3">
      <c r="A10" s="104" t="s">
        <v>8</v>
      </c>
      <c r="B10" s="105">
        <f>'TB điểm miệng Tuần 4'!AK9</f>
        <v>9.31</v>
      </c>
      <c r="C10" s="105">
        <f>'Điểm tiết học Tuần 4'!AK9</f>
        <v>9.98</v>
      </c>
      <c r="D10" s="105">
        <v>9.6</v>
      </c>
      <c r="E10" s="104">
        <f t="shared" si="0"/>
        <v>38.200000000000003</v>
      </c>
      <c r="F10" s="105">
        <f>RANK(Table_4[[#This Row],[Column5]],$E$6:$E$19)</f>
        <v>2</v>
      </c>
      <c r="G10" s="105">
        <f>RANK(Table_4[[#This Row],[Column5]],$E$6:$E$50)</f>
        <v>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8.75" customHeight="1" x14ac:dyDescent="0.3">
      <c r="A11" s="104" t="s">
        <v>9</v>
      </c>
      <c r="B11" s="105">
        <f>'TB điểm miệng Tuần 4'!AK10</f>
        <v>7.58</v>
      </c>
      <c r="C11" s="105">
        <f>'Điểm tiết học Tuần 4'!AK10</f>
        <v>9.91</v>
      </c>
      <c r="D11" s="105">
        <v>10</v>
      </c>
      <c r="E11" s="104">
        <f t="shared" si="0"/>
        <v>35.07</v>
      </c>
      <c r="F11" s="105">
        <f>RANK(Table_4[[#This Row],[Column5]],$E$6:$E$19)</f>
        <v>11</v>
      </c>
      <c r="G11" s="105">
        <f>RANK(Table_4[[#This Row],[Column5]],$E$6:$E$50)</f>
        <v>31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8.75" customHeight="1" x14ac:dyDescent="0.3">
      <c r="A12" s="104" t="s">
        <v>10</v>
      </c>
      <c r="B12" s="105">
        <f>'TB điểm miệng Tuần 4'!AK11</f>
        <v>6.94</v>
      </c>
      <c r="C12" s="105">
        <f>'Điểm tiết học Tuần 4'!AK11</f>
        <v>9.8699999999999992</v>
      </c>
      <c r="D12" s="105">
        <v>10</v>
      </c>
      <c r="E12" s="104">
        <f t="shared" si="0"/>
        <v>33.75</v>
      </c>
      <c r="F12" s="105">
        <f>RANK(Table_4[[#This Row],[Column5]],$E$6:$E$19)</f>
        <v>12</v>
      </c>
      <c r="G12" s="105">
        <f>RANK(Table_4[[#This Row],[Column5]],$E$6:$E$50)</f>
        <v>38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8.75" customHeight="1" x14ac:dyDescent="0.3">
      <c r="A13" s="104" t="s">
        <v>11</v>
      </c>
      <c r="B13" s="105">
        <f>'TB điểm miệng Tuần 4'!AK12</f>
        <v>6.88</v>
      </c>
      <c r="C13" s="105">
        <f>'Điểm tiết học Tuần 4'!AK12</f>
        <v>10</v>
      </c>
      <c r="D13" s="105">
        <v>9.8000000000000007</v>
      </c>
      <c r="E13" s="104">
        <f t="shared" si="0"/>
        <v>33.56</v>
      </c>
      <c r="F13" s="105">
        <f>RANK(Table_4[[#This Row],[Column5]],$E$6:$E$19)</f>
        <v>13</v>
      </c>
      <c r="G13" s="105">
        <f>RANK(Table_4[[#This Row],[Column5]],$E$6:$E$50)</f>
        <v>39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8.75" customHeight="1" x14ac:dyDescent="0.3">
      <c r="A14" s="104" t="s">
        <v>12</v>
      </c>
      <c r="B14" s="105">
        <f>'TB điểm miệng Tuần 4'!AK13</f>
        <v>8.16</v>
      </c>
      <c r="C14" s="105">
        <f>'Điểm tiết học Tuần 4'!AK13</f>
        <v>10</v>
      </c>
      <c r="D14" s="105">
        <v>10</v>
      </c>
      <c r="E14" s="104">
        <f t="shared" si="0"/>
        <v>36.32</v>
      </c>
      <c r="F14" s="105">
        <f>RANK(Table_4[[#This Row],[Column5]],$E$6:$E$19)</f>
        <v>7</v>
      </c>
      <c r="G14" s="105">
        <f>RANK(Table_4[[#This Row],[Column5]],$E$6:$E$50)</f>
        <v>15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8.75" customHeight="1" x14ac:dyDescent="0.3">
      <c r="A15" s="104" t="s">
        <v>13</v>
      </c>
      <c r="B15" s="105">
        <f>'TB điểm miệng Tuần 4'!AK14</f>
        <v>8.7799999999999994</v>
      </c>
      <c r="C15" s="105">
        <f>'Điểm tiết học Tuần 4'!AK14</f>
        <v>10</v>
      </c>
      <c r="D15" s="105">
        <v>10</v>
      </c>
      <c r="E15" s="104">
        <f t="shared" si="0"/>
        <v>37.56</v>
      </c>
      <c r="F15" s="105">
        <f>RANK(Table_4[[#This Row],[Column5]],$E$6:$E$19)</f>
        <v>3</v>
      </c>
      <c r="G15" s="105">
        <f>RANK(Table_4[[#This Row],[Column5]],$E$6:$E$50)</f>
        <v>4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8.75" customHeight="1" x14ac:dyDescent="0.3">
      <c r="A16" s="104" t="s">
        <v>14</v>
      </c>
      <c r="B16" s="105">
        <f>'TB điểm miệng Tuần 4'!AK15</f>
        <v>6.26</v>
      </c>
      <c r="C16" s="105">
        <f>'Điểm tiết học Tuần 4'!AK15</f>
        <v>9.9600000000000009</v>
      </c>
      <c r="D16" s="105">
        <v>9.8000000000000007</v>
      </c>
      <c r="E16" s="104">
        <f t="shared" si="0"/>
        <v>32.28</v>
      </c>
      <c r="F16" s="105">
        <f>RANK(Table_4[[#This Row],[Column5]],$E$6:$E$19)</f>
        <v>14</v>
      </c>
      <c r="G16" s="105">
        <f>RANK(Table_4[[#This Row],[Column5]],$E$6:$E$50)</f>
        <v>40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8.75" customHeight="1" x14ac:dyDescent="0.3">
      <c r="A17" s="104" t="s">
        <v>15</v>
      </c>
      <c r="B17" s="105">
        <f>'TB điểm miệng Tuần 4'!AK16</f>
        <v>8</v>
      </c>
      <c r="C17" s="105">
        <f>'Điểm tiết học Tuần 4'!AK16</f>
        <v>9.98</v>
      </c>
      <c r="D17" s="105">
        <v>9.6</v>
      </c>
      <c r="E17" s="104">
        <f t="shared" si="0"/>
        <v>35.58</v>
      </c>
      <c r="F17" s="105">
        <f>RANK(Table_4[[#This Row],[Column5]],$E$6:$E$19)</f>
        <v>9</v>
      </c>
      <c r="G17" s="105">
        <f>RANK(Table_4[[#This Row],[Column5]],$E$6:$E$50)</f>
        <v>25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8.75" customHeight="1" x14ac:dyDescent="0.3">
      <c r="A18" s="104" t="s">
        <v>16</v>
      </c>
      <c r="B18" s="105">
        <f>'TB điểm miệng Tuần 4'!AK17</f>
        <v>7.92</v>
      </c>
      <c r="C18" s="105">
        <f>'Điểm tiết học Tuần 4'!AK17</f>
        <v>9.98</v>
      </c>
      <c r="D18" s="105">
        <v>9.6</v>
      </c>
      <c r="E18" s="104">
        <f t="shared" si="0"/>
        <v>35.42</v>
      </c>
      <c r="F18" s="105">
        <f>RANK(Table_4[[#This Row],[Column5]],$E$6:$E$19)</f>
        <v>10</v>
      </c>
      <c r="G18" s="105">
        <f>RANK(Table_4[[#This Row],[Column5]],$E$6:$E$50)</f>
        <v>27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8.75" customHeight="1" thickBot="1" x14ac:dyDescent="0.35">
      <c r="A19" s="106" t="s">
        <v>17</v>
      </c>
      <c r="B19" s="107">
        <f>'TB điểm miệng Tuần 4'!AK18</f>
        <v>8.34</v>
      </c>
      <c r="C19" s="107">
        <f>'Điểm tiết học Tuần 4'!AK18</f>
        <v>9.94</v>
      </c>
      <c r="D19" s="107">
        <v>9.8000000000000007</v>
      </c>
      <c r="E19" s="106">
        <f t="shared" si="0"/>
        <v>36.42</v>
      </c>
      <c r="F19" s="105">
        <f>RANK(Table_4[[#This Row],[Column5]],$E$6:$E$19)</f>
        <v>5</v>
      </c>
      <c r="G19" s="105">
        <f>RANK(Table_4[[#This Row],[Column5]],$E$6:$E$50)</f>
        <v>10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8.75" customHeight="1" x14ac:dyDescent="0.3">
      <c r="A20" s="108" t="s">
        <v>18</v>
      </c>
      <c r="B20" s="109">
        <f>'TB điểm miệng Tuần 4'!AK19</f>
        <v>9.33</v>
      </c>
      <c r="C20" s="109">
        <f>'Điểm tiết học Tuần 4'!AK19</f>
        <v>10</v>
      </c>
      <c r="D20" s="109">
        <v>10</v>
      </c>
      <c r="E20" s="108">
        <f t="shared" si="0"/>
        <v>38.659999999999997</v>
      </c>
      <c r="F20" s="105">
        <f>RANK(Table_4[[#This Row],[Column5]],$E$20:$E$34)</f>
        <v>1</v>
      </c>
      <c r="G20" s="105">
        <f>RANK(Table_4[[#This Row],[Column5]],$E$6:$E$50)</f>
        <v>2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8.75" customHeight="1" x14ac:dyDescent="0.3">
      <c r="A21" s="104" t="s">
        <v>19</v>
      </c>
      <c r="B21" s="105">
        <f>'TB điểm miệng Tuần 4'!AK20</f>
        <v>8.5299999999999994</v>
      </c>
      <c r="C21" s="105">
        <f>'Điểm tiết học Tuần 4'!AK20</f>
        <v>9.93</v>
      </c>
      <c r="D21" s="105">
        <v>9.4</v>
      </c>
      <c r="E21" s="104">
        <f t="shared" si="0"/>
        <v>36.39</v>
      </c>
      <c r="F21" s="105">
        <f>RANK(Table_4[[#This Row],[Column5]],$E$20:$E$34)</f>
        <v>3</v>
      </c>
      <c r="G21" s="105">
        <f>RANK(Table_4[[#This Row],[Column5]],$E$6:$E$50)</f>
        <v>13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8.75" customHeight="1" x14ac:dyDescent="0.3">
      <c r="A22" s="104" t="s">
        <v>20</v>
      </c>
      <c r="B22" s="105">
        <f>'TB điểm miệng Tuần 4'!AK21</f>
        <v>8</v>
      </c>
      <c r="C22" s="105">
        <f>'Điểm tiết học Tuần 4'!AK21</f>
        <v>10</v>
      </c>
      <c r="D22" s="105">
        <v>10</v>
      </c>
      <c r="E22" s="104">
        <f t="shared" si="0"/>
        <v>36</v>
      </c>
      <c r="F22" s="105">
        <f>RANK(Table_4[[#This Row],[Column5]],$E$20:$E$34)</f>
        <v>7</v>
      </c>
      <c r="G22" s="105">
        <f>RANK(Table_4[[#This Row],[Column5]],$E$6:$E$50)</f>
        <v>20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8.75" customHeight="1" x14ac:dyDescent="0.3">
      <c r="A23" s="104" t="s">
        <v>21</v>
      </c>
      <c r="B23" s="105">
        <f>'TB điểm miệng Tuần 4'!AK22</f>
        <v>8</v>
      </c>
      <c r="C23" s="105">
        <f>'Điểm tiết học Tuần 4'!AK22</f>
        <v>10</v>
      </c>
      <c r="D23" s="105">
        <v>9.8000000000000007</v>
      </c>
      <c r="E23" s="104">
        <f t="shared" si="0"/>
        <v>35.799999999999997</v>
      </c>
      <c r="F23" s="105">
        <f>RANK(Table_4[[#This Row],[Column5]],$E$20:$E$34)</f>
        <v>8</v>
      </c>
      <c r="G23" s="105">
        <f>RANK(Table_4[[#This Row],[Column5]],$E$6:$E$50)</f>
        <v>23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8.75" customHeight="1" x14ac:dyDescent="0.3">
      <c r="A24" s="104" t="s">
        <v>22</v>
      </c>
      <c r="B24" s="105">
        <f>'TB điểm miệng Tuần 4'!AK23</f>
        <v>8.2899999999999991</v>
      </c>
      <c r="C24" s="105">
        <f>'Điểm tiết học Tuần 4'!AK23</f>
        <v>9.8800000000000008</v>
      </c>
      <c r="D24" s="105">
        <v>9.8000000000000007</v>
      </c>
      <c r="E24" s="104">
        <f t="shared" si="0"/>
        <v>36.260000000000005</v>
      </c>
      <c r="F24" s="105">
        <f>RANK(Table_4[[#This Row],[Column5]],$E$20:$E$34)</f>
        <v>5</v>
      </c>
      <c r="G24" s="105">
        <f>RANK(Table_4[[#This Row],[Column5]],$E$6:$E$50)</f>
        <v>17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8.75" customHeight="1" x14ac:dyDescent="0.3">
      <c r="A25" s="104" t="s">
        <v>23</v>
      </c>
      <c r="B25" s="105">
        <f>'TB điểm miệng Tuần 4'!AK24</f>
        <v>6.47</v>
      </c>
      <c r="C25" s="105">
        <f>'Điểm tiết học Tuần 4'!AK24</f>
        <v>9.9</v>
      </c>
      <c r="D25" s="105">
        <v>9</v>
      </c>
      <c r="E25" s="104">
        <f t="shared" si="0"/>
        <v>31.84</v>
      </c>
      <c r="F25" s="105">
        <f>RANK(Table_4[[#This Row],[Column5]],$E$20:$E$34)</f>
        <v>13</v>
      </c>
      <c r="G25" s="105">
        <f>RANK(Table_4[[#This Row],[Column5]],$E$6:$E$50)</f>
        <v>41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8.75" customHeight="1" x14ac:dyDescent="0.3">
      <c r="A26" s="104" t="s">
        <v>24</v>
      </c>
      <c r="B26" s="105">
        <f>'TB điểm miệng Tuần 4'!AK25</f>
        <v>7.94</v>
      </c>
      <c r="C26" s="105">
        <f>'Điểm tiết học Tuần 4'!AK25</f>
        <v>9.92</v>
      </c>
      <c r="D26" s="105">
        <v>9</v>
      </c>
      <c r="E26" s="104">
        <f>B26*2+C26+D26</f>
        <v>34.799999999999997</v>
      </c>
      <c r="F26" s="105">
        <f>RANK(Table_4[[#This Row],[Column5]],$E$20:$E$34)</f>
        <v>10</v>
      </c>
      <c r="G26" s="105">
        <f>RANK(Table_4[[#This Row],[Column5]],$E$6:$E$50)</f>
        <v>33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8.75" customHeight="1" x14ac:dyDescent="0.3">
      <c r="A27" s="104" t="s">
        <v>25</v>
      </c>
      <c r="B27" s="105">
        <f>'TB điểm miệng Tuần 4'!AK26</f>
        <v>8.6</v>
      </c>
      <c r="C27" s="105">
        <f>'Điểm tiết học Tuần 4'!AK26</f>
        <v>9.9499999999999993</v>
      </c>
      <c r="D27" s="105">
        <v>9.1999999999999993</v>
      </c>
      <c r="E27" s="104">
        <f t="shared" ref="E27:E50" si="1">B27*2+C27+D27</f>
        <v>36.349999999999994</v>
      </c>
      <c r="F27" s="105">
        <f>RANK(Table_4[[#This Row],[Column5]],$E$20:$E$34)</f>
        <v>4</v>
      </c>
      <c r="G27" s="105">
        <f>RANK(Table_4[[#This Row],[Column5]],$E$6:$E$50)</f>
        <v>14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8.75" customHeight="1" x14ac:dyDescent="0.3">
      <c r="A28" s="104" t="s">
        <v>26</v>
      </c>
      <c r="B28" s="105">
        <f>'TB điểm miệng Tuần 4'!AK27</f>
        <v>8.1199999999999992</v>
      </c>
      <c r="C28" s="105">
        <f>'Điểm tiết học Tuần 4'!AK27</f>
        <v>9.98</v>
      </c>
      <c r="D28" s="105">
        <v>10</v>
      </c>
      <c r="E28" s="104">
        <f t="shared" si="1"/>
        <v>36.22</v>
      </c>
      <c r="F28" s="105">
        <f>RANK(Table_4[[#This Row],[Column5]],$E$20:$E$34)</f>
        <v>6</v>
      </c>
      <c r="G28" s="105">
        <f>RANK(Table_4[[#This Row],[Column5]],$E$6:$E$50)</f>
        <v>18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8.75" customHeight="1" x14ac:dyDescent="0.3">
      <c r="A29" s="104" t="s">
        <v>27</v>
      </c>
      <c r="B29" s="105">
        <f>'TB điểm miệng Tuần 4'!AK28</f>
        <v>8.67</v>
      </c>
      <c r="C29" s="105">
        <f>'Điểm tiết học Tuần 4'!AK28</f>
        <v>9.9700000000000006</v>
      </c>
      <c r="D29" s="105">
        <v>9.8000000000000007</v>
      </c>
      <c r="E29" s="104">
        <f t="shared" si="1"/>
        <v>37.11</v>
      </c>
      <c r="F29" s="105">
        <f>RANK(Table_4[[#This Row],[Column5]],$E$20:$E$34)</f>
        <v>2</v>
      </c>
      <c r="G29" s="105">
        <f>RANK(Table_4[[#This Row],[Column5]],$E$6:$E$50)</f>
        <v>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8.75" customHeight="1" x14ac:dyDescent="0.3">
      <c r="A30" s="104" t="s">
        <v>28</v>
      </c>
      <c r="B30" s="105">
        <f>'TB điểm miệng Tuần 4'!AK29</f>
        <v>6.88</v>
      </c>
      <c r="C30" s="105">
        <f>'Điểm tiết học Tuần 4'!AK29</f>
        <v>9.8699999999999992</v>
      </c>
      <c r="D30" s="105">
        <v>7.8</v>
      </c>
      <c r="E30" s="104">
        <f t="shared" si="1"/>
        <v>31.43</v>
      </c>
      <c r="F30" s="105">
        <f>RANK(Table_4[[#This Row],[Column5]],$E$20:$E$34)</f>
        <v>14</v>
      </c>
      <c r="G30" s="105">
        <f>RANK(Table_4[[#This Row],[Column5]],$E$6:$E$50)</f>
        <v>43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8.75" customHeight="1" x14ac:dyDescent="0.3">
      <c r="A31" s="104" t="s">
        <v>29</v>
      </c>
      <c r="B31" s="105">
        <f>'TB điểm miệng Tuần 4'!AK30</f>
        <v>7.43</v>
      </c>
      <c r="C31" s="105">
        <f>'Điểm tiết học Tuần 4'!AK30</f>
        <v>9.94</v>
      </c>
      <c r="D31" s="105">
        <v>9.1999999999999993</v>
      </c>
      <c r="E31" s="104">
        <f t="shared" si="1"/>
        <v>34</v>
      </c>
      <c r="F31" s="105">
        <f>RANK(Table_4[[#This Row],[Column5]],$E$20:$E$34)</f>
        <v>11</v>
      </c>
      <c r="G31" s="105">
        <f>RANK(Table_4[[#This Row],[Column5]],$E$6:$E$50)</f>
        <v>36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8.75" customHeight="1" x14ac:dyDescent="0.3">
      <c r="A32" s="104" t="s">
        <v>30</v>
      </c>
      <c r="B32" s="105">
        <f>'TB điểm miệng Tuần 4'!AK31</f>
        <v>5.93</v>
      </c>
      <c r="C32" s="105">
        <f>'Điểm tiết học Tuần 4'!AK31</f>
        <v>9.85</v>
      </c>
      <c r="D32" s="105">
        <v>9</v>
      </c>
      <c r="E32" s="104">
        <f t="shared" si="1"/>
        <v>30.71</v>
      </c>
      <c r="F32" s="105">
        <f>RANK(Table_4[[#This Row],[Column5]],$E$20:$E$34)</f>
        <v>15</v>
      </c>
      <c r="G32" s="105">
        <f>RANK(Table_4[[#This Row],[Column5]],$E$6:$E$50)</f>
        <v>44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8.75" customHeight="1" x14ac:dyDescent="0.3">
      <c r="A33" s="104" t="s">
        <v>31</v>
      </c>
      <c r="B33" s="105">
        <f>'TB điểm miệng Tuần 4'!AK32</f>
        <v>7.81</v>
      </c>
      <c r="C33" s="105">
        <f>'Điểm tiết học Tuần 4'!AK32</f>
        <v>9.9</v>
      </c>
      <c r="D33" s="105">
        <v>9.4</v>
      </c>
      <c r="E33" s="104">
        <f t="shared" si="1"/>
        <v>34.92</v>
      </c>
      <c r="F33" s="105">
        <f>RANK(Table_4[[#This Row],[Column5]],$E$20:$E$34)</f>
        <v>9</v>
      </c>
      <c r="G33" s="105">
        <f>RANK(Table_4[[#This Row],[Column5]],$E$6:$E$50)</f>
        <v>32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8.75" customHeight="1" thickBot="1" x14ac:dyDescent="0.35">
      <c r="A34" s="106" t="s">
        <v>32</v>
      </c>
      <c r="B34" s="107">
        <f>'TB điểm miệng Tuần 4'!AK33</f>
        <v>7.71</v>
      </c>
      <c r="C34" s="107">
        <f>'Điểm tiết học Tuần 4'!AK33</f>
        <v>9.8699999999999992</v>
      </c>
      <c r="D34" s="107">
        <v>8.6</v>
      </c>
      <c r="E34" s="106">
        <f t="shared" si="1"/>
        <v>33.89</v>
      </c>
      <c r="F34" s="105">
        <f>RANK(Table_4[[#This Row],[Column5]],$E$20:$E$34)</f>
        <v>12</v>
      </c>
      <c r="G34" s="105">
        <f>RANK(Table_4[[#This Row],[Column5]],$E$6:$E$50)</f>
        <v>37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8.75" customHeight="1" x14ac:dyDescent="0.3">
      <c r="A35" s="108" t="s">
        <v>33</v>
      </c>
      <c r="B35" s="109">
        <f>'TB điểm miệng Tuần 4'!AK34</f>
        <v>8.08</v>
      </c>
      <c r="C35" s="109">
        <f>'Điểm tiết học Tuần 4'!AK34</f>
        <v>10</v>
      </c>
      <c r="D35" s="109">
        <v>10</v>
      </c>
      <c r="E35" s="108">
        <f t="shared" si="1"/>
        <v>36.159999999999997</v>
      </c>
      <c r="F35" s="105">
        <f>RANK(Table_4[[#This Row],[Column5]],$E$35:$E$50)</f>
        <v>6</v>
      </c>
      <c r="G35" s="105">
        <f>RANK(Table_4[[#This Row],[Column5]],$E$6:$E$50)</f>
        <v>19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8.75" customHeight="1" x14ac:dyDescent="0.3">
      <c r="A36" s="104" t="s">
        <v>34</v>
      </c>
      <c r="B36" s="105">
        <f>'TB điểm miệng Tuần 4'!AK35</f>
        <v>7.42</v>
      </c>
      <c r="C36" s="105">
        <f>'Điểm tiết học Tuần 4'!AK35</f>
        <v>9.98</v>
      </c>
      <c r="D36" s="105">
        <v>9.8000000000000007</v>
      </c>
      <c r="E36" s="104">
        <f t="shared" si="1"/>
        <v>34.620000000000005</v>
      </c>
      <c r="F36" s="105">
        <f>RANK(Table_4[[#This Row],[Column5]],$E$35:$E$50)</f>
        <v>13</v>
      </c>
      <c r="G36" s="105">
        <f>RANK(Table_4[[#This Row],[Column5]],$E$6:$E$50)</f>
        <v>34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8.75" customHeight="1" x14ac:dyDescent="0.3">
      <c r="A37" s="104" t="s">
        <v>35</v>
      </c>
      <c r="B37" s="105">
        <f>'TB điểm miệng Tuần 4'!AK36</f>
        <v>8.83</v>
      </c>
      <c r="C37" s="105">
        <f>'Điểm tiết học Tuần 4'!AK36</f>
        <v>9.91</v>
      </c>
      <c r="D37" s="105">
        <v>9.8000000000000007</v>
      </c>
      <c r="E37" s="104">
        <f t="shared" si="1"/>
        <v>37.370000000000005</v>
      </c>
      <c r="F37" s="105">
        <f>RANK(Table_4[[#This Row],[Column5]],$E$35:$E$50)</f>
        <v>1</v>
      </c>
      <c r="G37" s="105">
        <f>RANK(Table_4[[#This Row],[Column5]],$E$6:$E$50)</f>
        <v>6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8.75" customHeight="1" x14ac:dyDescent="0.3">
      <c r="A38" s="104" t="s">
        <v>36</v>
      </c>
      <c r="B38" s="105">
        <f>'TB điểm miệng Tuần 4'!AK37</f>
        <v>7.43</v>
      </c>
      <c r="C38" s="105">
        <f>'Điểm tiết học Tuần 4'!AK37</f>
        <v>9.8800000000000008</v>
      </c>
      <c r="D38" s="105">
        <v>9.6</v>
      </c>
      <c r="E38" s="104">
        <f t="shared" si="1"/>
        <v>34.340000000000003</v>
      </c>
      <c r="F38" s="105">
        <f>RANK(Table_4[[#This Row],[Column5]],$E$35:$E$50)</f>
        <v>14</v>
      </c>
      <c r="G38" s="105">
        <f>RANK(Table_4[[#This Row],[Column5]],$E$6:$E$50)</f>
        <v>35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8.75" customHeight="1" x14ac:dyDescent="0.3">
      <c r="A39" s="104" t="s">
        <v>37</v>
      </c>
      <c r="B39" s="105">
        <f>'TB điểm miệng Tuần 4'!AK38</f>
        <v>8.5399999999999991</v>
      </c>
      <c r="C39" s="105">
        <f>'Điểm tiết học Tuần 4'!AK38</f>
        <v>9.8000000000000007</v>
      </c>
      <c r="D39" s="105">
        <v>8.8000000000000007</v>
      </c>
      <c r="E39" s="104">
        <f t="shared" si="1"/>
        <v>35.68</v>
      </c>
      <c r="F39" s="105">
        <f>RANK(Table_4[[#This Row],[Column5]],$E$35:$E$50)</f>
        <v>8</v>
      </c>
      <c r="G39" s="105">
        <f>RANK(Table_4[[#This Row],[Column5]],$E$6:$E$50)</f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8.75" customHeight="1" x14ac:dyDescent="0.3">
      <c r="A40" s="104" t="s">
        <v>38</v>
      </c>
      <c r="B40" s="105">
        <f>'TB điểm miệng Tuần 4'!AK39</f>
        <v>6</v>
      </c>
      <c r="C40" s="105">
        <f>'Điểm tiết học Tuần 4'!AK39</f>
        <v>9.8699999999999992</v>
      </c>
      <c r="D40" s="105">
        <v>9.6</v>
      </c>
      <c r="E40" s="104">
        <f t="shared" si="1"/>
        <v>31.47</v>
      </c>
      <c r="F40" s="105">
        <f>RANK(Table_4[[#This Row],[Column5]],$E$35:$E$50)</f>
        <v>15</v>
      </c>
      <c r="G40" s="105">
        <f>RANK(Table_4[[#This Row],[Column5]],$E$6:$E$50)</f>
        <v>42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8.75" customHeight="1" x14ac:dyDescent="0.3">
      <c r="A41" s="104" t="s">
        <v>39</v>
      </c>
      <c r="B41" s="105">
        <f>'TB điểm miệng Tuần 4'!AK40</f>
        <v>7.72</v>
      </c>
      <c r="C41" s="105">
        <f>'Điểm tiết học Tuần 4'!AK40</f>
        <v>9.98</v>
      </c>
      <c r="D41" s="105">
        <v>9.8000000000000007</v>
      </c>
      <c r="E41" s="104">
        <f t="shared" si="1"/>
        <v>35.22</v>
      </c>
      <c r="F41" s="105">
        <f>RANK(Table_4[[#This Row],[Column5]],$E$35:$E$50)</f>
        <v>11</v>
      </c>
      <c r="G41" s="105">
        <f>RANK(Table_4[[#This Row],[Column5]],$E$6:$E$50)</f>
        <v>29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8.75" customHeight="1" x14ac:dyDescent="0.3">
      <c r="A42" s="104" t="s">
        <v>40</v>
      </c>
      <c r="B42" s="105">
        <f>'TB điểm miệng Tuần 4'!AK41</f>
        <v>8.27</v>
      </c>
      <c r="C42" s="105">
        <f>'Điểm tiết học Tuần 4'!AK41</f>
        <v>9.9600000000000009</v>
      </c>
      <c r="D42" s="105">
        <v>9.8000000000000007</v>
      </c>
      <c r="E42" s="104">
        <f t="shared" si="1"/>
        <v>36.299999999999997</v>
      </c>
      <c r="F42" s="105">
        <f>RANK(Table_4[[#This Row],[Column5]],$E$35:$E$50)</f>
        <v>5</v>
      </c>
      <c r="G42" s="105">
        <f>RANK(Table_4[[#This Row],[Column5]],$E$6:$E$50)</f>
        <v>16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8.75" customHeight="1" x14ac:dyDescent="0.3">
      <c r="A43" s="104" t="s">
        <v>41</v>
      </c>
      <c r="B43" s="105">
        <f>'TB điểm miệng Tuần 4'!AK42</f>
        <v>8</v>
      </c>
      <c r="C43" s="105">
        <f>'Điểm tiết học Tuần 4'!AK42</f>
        <v>9.93</v>
      </c>
      <c r="D43" s="105">
        <v>9.1999999999999993</v>
      </c>
      <c r="E43" s="104">
        <f t="shared" si="1"/>
        <v>35.129999999999995</v>
      </c>
      <c r="F43" s="105">
        <f>RANK(Table_4[[#This Row],[Column5]],$E$35:$E$50)</f>
        <v>12</v>
      </c>
      <c r="G43" s="105">
        <f>RANK(Table_4[[#This Row],[Column5]],$E$6:$E$50)</f>
        <v>30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8.75" customHeight="1" x14ac:dyDescent="0.3">
      <c r="A44" s="104" t="s">
        <v>42</v>
      </c>
      <c r="B44" s="105">
        <f>'TB điểm miệng Tuần 4'!AK43</f>
        <v>8.77</v>
      </c>
      <c r="C44" s="105">
        <f>'Điểm tiết học Tuần 4'!AK43</f>
        <v>9.93</v>
      </c>
      <c r="D44" s="105">
        <v>9.4</v>
      </c>
      <c r="E44" s="104">
        <f t="shared" si="1"/>
        <v>36.869999999999997</v>
      </c>
      <c r="F44" s="105">
        <f>RANK(Table_4[[#This Row],[Column5]],$E$35:$E$50)</f>
        <v>3</v>
      </c>
      <c r="G44" s="105">
        <f>RANK(Table_4[[#This Row],[Column5]],$E$6:$E$50)</f>
        <v>9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8.75" customHeight="1" x14ac:dyDescent="0.3">
      <c r="A45" s="104" t="s">
        <v>43</v>
      </c>
      <c r="B45" s="105">
        <f>'TB điểm miệng Tuần 4'!AK44</f>
        <v>7.67</v>
      </c>
      <c r="C45" s="105">
        <f>'Điểm tiết học Tuần 4'!AK44</f>
        <v>9.98</v>
      </c>
      <c r="D45" s="105">
        <v>10</v>
      </c>
      <c r="E45" s="104">
        <f t="shared" si="1"/>
        <v>35.32</v>
      </c>
      <c r="F45" s="105">
        <f>RANK(Table_4[[#This Row],[Column5]],$E$35:$E$50)</f>
        <v>10</v>
      </c>
      <c r="G45" s="105">
        <f>RANK(Table_4[[#This Row],[Column5]],$E$6:$E$50)</f>
        <v>28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8.75" customHeight="1" x14ac:dyDescent="0.3">
      <c r="A46" s="104" t="s">
        <v>44</v>
      </c>
      <c r="B46" s="105">
        <f>'TB điểm miệng Tuần 4'!AK45</f>
        <v>8</v>
      </c>
      <c r="C46" s="105">
        <f>'Điểm tiết học Tuần 4'!AK45</f>
        <v>9.92</v>
      </c>
      <c r="D46" s="105">
        <v>9.6</v>
      </c>
      <c r="E46" s="104">
        <f t="shared" si="1"/>
        <v>35.520000000000003</v>
      </c>
      <c r="F46" s="105">
        <f>RANK(Table_4[[#This Row],[Column5]],$E$35:$E$50)</f>
        <v>9</v>
      </c>
      <c r="G46" s="105">
        <f>RANK(Table_4[[#This Row],[Column5]],$E$6:$E$50)</f>
        <v>26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8.75" customHeight="1" x14ac:dyDescent="0.3">
      <c r="A47" s="104" t="s">
        <v>45</v>
      </c>
      <c r="B47" s="105">
        <f>'TB điểm miệng Tuần 4'!AK46</f>
        <v>8.84</v>
      </c>
      <c r="C47" s="105">
        <f>'Điểm tiết học Tuần 4'!AK46</f>
        <v>9.98</v>
      </c>
      <c r="D47" s="105">
        <v>9.4</v>
      </c>
      <c r="E47" s="104">
        <f t="shared" si="1"/>
        <v>37.06</v>
      </c>
      <c r="F47" s="105">
        <f>RANK(Table_4[[#This Row],[Column5]],$E$35:$E$50)</f>
        <v>2</v>
      </c>
      <c r="G47" s="105">
        <f>RANK(Table_4[[#This Row],[Column5]],$E$6:$E$50)</f>
        <v>8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8.75" customHeight="1" x14ac:dyDescent="0.3">
      <c r="A48" s="104" t="s">
        <v>46</v>
      </c>
      <c r="B48" s="105">
        <f>'TB điểm miệng Tuần 4'!AK47</f>
        <v>8.76</v>
      </c>
      <c r="C48" s="105">
        <f>'Điểm tiết học Tuần 4'!AK47</f>
        <v>9.9600000000000009</v>
      </c>
      <c r="D48" s="105">
        <v>8.4</v>
      </c>
      <c r="E48" s="104">
        <f t="shared" si="1"/>
        <v>35.880000000000003</v>
      </c>
      <c r="F48" s="105">
        <f>RANK(Table_4[[#This Row],[Column5]],$E$35:$E$50)</f>
        <v>7</v>
      </c>
      <c r="G48" s="105">
        <f>RANK(Table_4[[#This Row],[Column5]],$E$6:$E$50)</f>
        <v>22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8.75" customHeight="1" x14ac:dyDescent="0.3">
      <c r="A49" s="104" t="s">
        <v>47</v>
      </c>
      <c r="B49" s="105">
        <f>'TB điểm miệng Tuần 4'!AK48</f>
        <v>6</v>
      </c>
      <c r="C49" s="105">
        <f>'Điểm tiết học Tuần 4'!AK48</f>
        <v>9.94</v>
      </c>
      <c r="D49" s="105">
        <v>8.4</v>
      </c>
      <c r="E49" s="104">
        <f t="shared" si="1"/>
        <v>30.339999999999996</v>
      </c>
      <c r="F49" s="105">
        <f>RANK(Table_4[[#This Row],[Column5]],$E$35:$E$50)</f>
        <v>16</v>
      </c>
      <c r="G49" s="105">
        <f>RANK(Table_4[[#This Row],[Column5]],$E$6:$E$50)</f>
        <v>45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8.75" customHeight="1" x14ac:dyDescent="0.3">
      <c r="A50" s="104" t="s">
        <v>48</v>
      </c>
      <c r="B50" s="105">
        <f>'TB điểm miệng Tuần 4'!AK49</f>
        <v>8.5399999999999991</v>
      </c>
      <c r="C50" s="105">
        <f>'Điểm tiết học Tuần 4'!AK49</f>
        <v>9.94</v>
      </c>
      <c r="D50" s="105">
        <v>9.4</v>
      </c>
      <c r="E50" s="104">
        <f t="shared" si="1"/>
        <v>36.419999999999995</v>
      </c>
      <c r="F50" s="105">
        <f>RANK(Table_4[[#This Row],[Column5]],$E$35:$E$50)</f>
        <v>4</v>
      </c>
      <c r="G50" s="105">
        <f>RANK(Table_4[[#This Row],[Column5]],$E$6:$E$50)</f>
        <v>12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 customHeight="1" x14ac:dyDescent="0.3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 customHeight="1" x14ac:dyDescent="0.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5.75" customHeight="1" x14ac:dyDescent="0.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5.75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5.75" customHeight="1" x14ac:dyDescent="0.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customHeight="1" x14ac:dyDescent="0.3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 customHeight="1" x14ac:dyDescent="0.3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 customHeight="1" x14ac:dyDescent="0.3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 customHeight="1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 customHeight="1" x14ac:dyDescent="0.3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5.75" customHeight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5.75" customHeigh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 customHeight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.75" customHeight="1" x14ac:dyDescent="0.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5.75" customHeight="1" x14ac:dyDescent="0.3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5.75" customHeight="1" x14ac:dyDescent="0.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5.75" customHeight="1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5.75" customHeight="1" x14ac:dyDescent="0.3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5.75" customHeight="1" x14ac:dyDescent="0.3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5.75" customHeight="1" x14ac:dyDescent="0.3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5.75" customHeight="1" x14ac:dyDescent="0.3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5.75" customHeight="1" x14ac:dyDescent="0.3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 customHeight="1" x14ac:dyDescent="0.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5.75" customHeight="1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.7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5.75" customHeigh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5.75" customHeight="1" x14ac:dyDescent="0.3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5.7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 customHeight="1" x14ac:dyDescent="0.3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5.75" customHeigh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5.7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5.75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5.75" customHeigh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5.75" customHeight="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5.75" customHeight="1" x14ac:dyDescent="0.3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5.75" customHeight="1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5.75" customHeight="1" x14ac:dyDescent="0.3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5.75" customHeight="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5.7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5.75" customHeight="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5.7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5.75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5.75" customHeight="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5.75" customHeight="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.75" customHeigh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5.75" customHeight="1" x14ac:dyDescent="0.3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5.75" customHeight="1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5.75" customHeight="1" x14ac:dyDescent="0.3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5.75" customHeight="1" x14ac:dyDescent="0.3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5.75" customHeight="1" x14ac:dyDescent="0.3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5.75" customHeight="1" x14ac:dyDescent="0.3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5.75" customHeight="1" x14ac:dyDescent="0.3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5.75" customHeight="1" x14ac:dyDescent="0.3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5.75" customHeight="1" x14ac:dyDescent="0.3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5.75" customHeight="1" x14ac:dyDescent="0.3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5.75" customHeight="1" x14ac:dyDescent="0.3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5.75" customHeight="1" x14ac:dyDescent="0.3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5.75" customHeight="1" x14ac:dyDescent="0.3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5.75" customHeight="1" x14ac:dyDescent="0.3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5.75" customHeight="1" x14ac:dyDescent="0.3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5.75" customHeight="1" x14ac:dyDescent="0.3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5.75" customHeight="1" x14ac:dyDescent="0.3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5.75" customHeight="1" x14ac:dyDescent="0.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5.75" customHeight="1" x14ac:dyDescent="0.3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5.75" customHeight="1" x14ac:dyDescent="0.3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5.75" customHeight="1" x14ac:dyDescent="0.3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5.75" customHeight="1" x14ac:dyDescent="0.3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5.75" customHeight="1" x14ac:dyDescent="0.3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5.75" customHeight="1" x14ac:dyDescent="0.3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5.75" customHeight="1" x14ac:dyDescent="0.3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5.75" customHeight="1" x14ac:dyDescent="0.3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5.75" customHeight="1" x14ac:dyDescent="0.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5.75" customHeight="1" x14ac:dyDescent="0.3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5.75" customHeight="1" x14ac:dyDescent="0.3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5.75" customHeight="1" x14ac:dyDescent="0.3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5.75" customHeight="1" x14ac:dyDescent="0.3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5.75" customHeight="1" x14ac:dyDescent="0.3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5.75" customHeight="1" x14ac:dyDescent="0.3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5.75" customHeight="1" x14ac:dyDescent="0.3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5.75" customHeight="1" x14ac:dyDescent="0.3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5.75" customHeight="1" x14ac:dyDescent="0.3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5.75" customHeight="1" x14ac:dyDescent="0.3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5.75" customHeight="1" x14ac:dyDescent="0.3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5.75" customHeight="1" x14ac:dyDescent="0.3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.75" customHeight="1" x14ac:dyDescent="0.3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5.75" customHeight="1" x14ac:dyDescent="0.3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5.75" customHeight="1" x14ac:dyDescent="0.3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5.75" customHeight="1" x14ac:dyDescent="0.3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5.75" customHeight="1" x14ac:dyDescent="0.3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5.75" customHeight="1" x14ac:dyDescent="0.3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5.75" customHeight="1" x14ac:dyDescent="0.3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5.75" customHeight="1" x14ac:dyDescent="0.3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5.75" customHeight="1" x14ac:dyDescent="0.3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5.75" customHeight="1" x14ac:dyDescent="0.3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5.75" customHeight="1" x14ac:dyDescent="0.3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5.75" customHeight="1" x14ac:dyDescent="0.3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5.75" customHeight="1" x14ac:dyDescent="0.3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5.75" customHeight="1" x14ac:dyDescent="0.3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5.75" customHeight="1" x14ac:dyDescent="0.3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5.75" customHeight="1" x14ac:dyDescent="0.3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5.75" customHeight="1" x14ac:dyDescent="0.3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5.75" customHeight="1" x14ac:dyDescent="0.3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5.75" customHeight="1" x14ac:dyDescent="0.3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5.75" customHeight="1" x14ac:dyDescent="0.3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5.75" customHeight="1" x14ac:dyDescent="0.3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5.75" customHeight="1" x14ac:dyDescent="0.3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5.75" customHeight="1" x14ac:dyDescent="0.3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5.75" customHeight="1" x14ac:dyDescent="0.3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5.75" customHeight="1" x14ac:dyDescent="0.3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5.75" customHeight="1" x14ac:dyDescent="0.3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5.75" customHeight="1" x14ac:dyDescent="0.3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5.75" customHeight="1" x14ac:dyDescent="0.3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5.75" customHeight="1" x14ac:dyDescent="0.3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5.75" customHeight="1" x14ac:dyDescent="0.3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5.75" customHeight="1" x14ac:dyDescent="0.3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5.75" customHeight="1" x14ac:dyDescent="0.3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5.75" customHeight="1" x14ac:dyDescent="0.3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5.75" customHeight="1" x14ac:dyDescent="0.3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5.75" customHeight="1" x14ac:dyDescent="0.3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5.75" customHeight="1" x14ac:dyDescent="0.3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5.75" customHeight="1" x14ac:dyDescent="0.3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5.75" customHeight="1" x14ac:dyDescent="0.3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5.75" customHeight="1" x14ac:dyDescent="0.3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5.75" customHeight="1" x14ac:dyDescent="0.3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5.75" customHeight="1" x14ac:dyDescent="0.3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5.75" customHeight="1" x14ac:dyDescent="0.3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5.75" customHeight="1" x14ac:dyDescent="0.3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5.75" customHeight="1" x14ac:dyDescent="0.3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5.75" customHeight="1" x14ac:dyDescent="0.3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5.75" customHeight="1" x14ac:dyDescent="0.3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5.75" customHeight="1" x14ac:dyDescent="0.3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5.75" customHeight="1" x14ac:dyDescent="0.3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5.75" customHeight="1" x14ac:dyDescent="0.3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5.75" customHeight="1" x14ac:dyDescent="0.3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5.75" customHeight="1" x14ac:dyDescent="0.3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5.75" customHeight="1" x14ac:dyDescent="0.3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5.75" customHeight="1" x14ac:dyDescent="0.3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5.75" customHeight="1" x14ac:dyDescent="0.3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5.75" customHeight="1" x14ac:dyDescent="0.3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5.75" customHeight="1" x14ac:dyDescent="0.3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5.75" customHeight="1" x14ac:dyDescent="0.3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5.75" customHeight="1" x14ac:dyDescent="0.3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5.75" customHeight="1" x14ac:dyDescent="0.3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5.75" customHeight="1" x14ac:dyDescent="0.3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5.75" customHeight="1" x14ac:dyDescent="0.3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5.75" customHeight="1" x14ac:dyDescent="0.3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5.75" customHeight="1" x14ac:dyDescent="0.3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5.75" customHeight="1" x14ac:dyDescent="0.3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5.75" customHeight="1" x14ac:dyDescent="0.3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5.75" customHeight="1" x14ac:dyDescent="0.3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5.75" customHeight="1" x14ac:dyDescent="0.3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5.75" customHeight="1" x14ac:dyDescent="0.3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5.75" customHeight="1" x14ac:dyDescent="0.3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5.75" customHeight="1" x14ac:dyDescent="0.3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5.75" customHeight="1" x14ac:dyDescent="0.3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5.75" customHeight="1" x14ac:dyDescent="0.3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5.75" customHeight="1" x14ac:dyDescent="0.3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5.75" customHeight="1" x14ac:dyDescent="0.3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5.75" customHeight="1" x14ac:dyDescent="0.3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5.75" customHeight="1" x14ac:dyDescent="0.3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5.75" customHeight="1" x14ac:dyDescent="0.3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5.75" customHeight="1" x14ac:dyDescent="0.3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5.75" customHeight="1" x14ac:dyDescent="0.3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5.75" customHeight="1" x14ac:dyDescent="0.3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5.75" customHeight="1" x14ac:dyDescent="0.3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5.75" customHeight="1" x14ac:dyDescent="0.3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 customHeight="1" x14ac:dyDescent="0.3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5.75" customHeight="1" x14ac:dyDescent="0.3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5.75" customHeight="1" x14ac:dyDescent="0.3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5.75" customHeight="1" x14ac:dyDescent="0.3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5.75" customHeight="1" x14ac:dyDescent="0.3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5.75" customHeight="1" x14ac:dyDescent="0.3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5.75" customHeight="1" x14ac:dyDescent="0.3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5.75" customHeight="1" x14ac:dyDescent="0.3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5.75" customHeight="1" x14ac:dyDescent="0.3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5.75" customHeight="1" x14ac:dyDescent="0.3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5.75" customHeight="1" x14ac:dyDescent="0.3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5.75" customHeight="1" x14ac:dyDescent="0.3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5.75" customHeight="1" x14ac:dyDescent="0.3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5.75" customHeight="1" x14ac:dyDescent="0.3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5.75" customHeight="1" x14ac:dyDescent="0.3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5.75" customHeight="1" x14ac:dyDescent="0.3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5.75" customHeight="1" x14ac:dyDescent="0.3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5.75" customHeight="1" x14ac:dyDescent="0.3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5.75" customHeight="1" x14ac:dyDescent="0.3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5.75" customHeight="1" x14ac:dyDescent="0.3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5.75" customHeight="1" x14ac:dyDescent="0.3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5.75" customHeight="1" x14ac:dyDescent="0.3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5.75" customHeight="1" x14ac:dyDescent="0.3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5.75" customHeight="1" x14ac:dyDescent="0.3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5.75" customHeight="1" x14ac:dyDescent="0.3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5.75" customHeight="1" x14ac:dyDescent="0.3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5.75" customHeight="1" x14ac:dyDescent="0.3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5.75" customHeight="1" x14ac:dyDescent="0.3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5.75" customHeight="1" x14ac:dyDescent="0.3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5.75" customHeight="1" x14ac:dyDescent="0.3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5.75" customHeight="1" x14ac:dyDescent="0.3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5.75" customHeight="1" x14ac:dyDescent="0.3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5.75" customHeight="1" x14ac:dyDescent="0.3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5.75" customHeight="1" x14ac:dyDescent="0.3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5.75" customHeight="1" x14ac:dyDescent="0.3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5.75" customHeight="1" x14ac:dyDescent="0.3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5.75" customHeight="1" x14ac:dyDescent="0.3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5.75" customHeight="1" x14ac:dyDescent="0.3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5.75" customHeight="1" x14ac:dyDescent="0.3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5.75" customHeight="1" x14ac:dyDescent="0.3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5.75" customHeight="1" x14ac:dyDescent="0.3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5.75" customHeight="1" x14ac:dyDescent="0.3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5.75" customHeight="1" x14ac:dyDescent="0.3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5.75" customHeight="1" x14ac:dyDescent="0.3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5.75" customHeight="1" x14ac:dyDescent="0.3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5.75" customHeight="1" x14ac:dyDescent="0.3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5.75" customHeight="1" x14ac:dyDescent="0.3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5.75" customHeight="1" x14ac:dyDescent="0.3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5.75" customHeight="1" x14ac:dyDescent="0.3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5.75" customHeight="1" x14ac:dyDescent="0.3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5.75" customHeight="1" x14ac:dyDescent="0.3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5.75" customHeight="1" x14ac:dyDescent="0.3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5.75" customHeight="1" x14ac:dyDescent="0.3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5.75" customHeight="1" x14ac:dyDescent="0.3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5.75" customHeight="1" x14ac:dyDescent="0.3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5.75" customHeight="1" x14ac:dyDescent="0.3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5.75" customHeight="1" x14ac:dyDescent="0.3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5.75" customHeight="1" x14ac:dyDescent="0.3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5.75" customHeight="1" x14ac:dyDescent="0.3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5.75" customHeight="1" x14ac:dyDescent="0.3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5.75" customHeight="1" x14ac:dyDescent="0.3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5.75" customHeight="1" x14ac:dyDescent="0.3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5.75" customHeight="1" x14ac:dyDescent="0.3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5.75" customHeight="1" x14ac:dyDescent="0.3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5.75" customHeight="1" x14ac:dyDescent="0.3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5.75" customHeight="1" x14ac:dyDescent="0.3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5.75" customHeight="1" x14ac:dyDescent="0.3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5.75" customHeight="1" x14ac:dyDescent="0.3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5.75" customHeight="1" x14ac:dyDescent="0.3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5.75" customHeight="1" x14ac:dyDescent="0.3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5.75" customHeight="1" x14ac:dyDescent="0.3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5.75" customHeight="1" x14ac:dyDescent="0.3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5.75" customHeight="1" x14ac:dyDescent="0.3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5.75" customHeight="1" x14ac:dyDescent="0.3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5.75" customHeight="1" x14ac:dyDescent="0.3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5.75" customHeight="1" x14ac:dyDescent="0.3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5.75" customHeight="1" x14ac:dyDescent="0.3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5.75" customHeight="1" x14ac:dyDescent="0.3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.75" customHeight="1" x14ac:dyDescent="0.3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.75" customHeight="1" x14ac:dyDescent="0.3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5.75" customHeight="1" x14ac:dyDescent="0.3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5.75" customHeight="1" x14ac:dyDescent="0.3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5.75" customHeight="1" x14ac:dyDescent="0.3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5.75" customHeight="1" x14ac:dyDescent="0.3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5.75" customHeight="1" x14ac:dyDescent="0.3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5.75" customHeight="1" x14ac:dyDescent="0.3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5.75" customHeight="1" x14ac:dyDescent="0.3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5.75" customHeight="1" x14ac:dyDescent="0.3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5.75" customHeight="1" x14ac:dyDescent="0.3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5.75" customHeight="1" x14ac:dyDescent="0.3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5.75" customHeight="1" x14ac:dyDescent="0.3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5.75" customHeight="1" x14ac:dyDescent="0.3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5.75" customHeight="1" x14ac:dyDescent="0.3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5.75" customHeight="1" x14ac:dyDescent="0.3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5.75" customHeight="1" x14ac:dyDescent="0.3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5.75" customHeight="1" x14ac:dyDescent="0.3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5.75" customHeight="1" x14ac:dyDescent="0.3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5.75" customHeight="1" x14ac:dyDescent="0.3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5.75" customHeight="1" x14ac:dyDescent="0.3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5.75" customHeight="1" x14ac:dyDescent="0.3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5.75" customHeight="1" x14ac:dyDescent="0.3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5.75" customHeight="1" x14ac:dyDescent="0.3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5.75" customHeight="1" x14ac:dyDescent="0.3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5.75" customHeight="1" x14ac:dyDescent="0.3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5.75" customHeight="1" x14ac:dyDescent="0.3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5.75" customHeight="1" x14ac:dyDescent="0.3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5.75" customHeight="1" x14ac:dyDescent="0.3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5.75" customHeight="1" x14ac:dyDescent="0.3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5.75" customHeight="1" x14ac:dyDescent="0.3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5.75" customHeight="1" x14ac:dyDescent="0.3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5.75" customHeight="1" x14ac:dyDescent="0.3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5.75" customHeight="1" x14ac:dyDescent="0.3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5.75" customHeight="1" x14ac:dyDescent="0.3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5.75" customHeight="1" x14ac:dyDescent="0.3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5.75" customHeight="1" x14ac:dyDescent="0.3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5.75" customHeight="1" x14ac:dyDescent="0.3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5.75" customHeight="1" x14ac:dyDescent="0.3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5.75" customHeight="1" x14ac:dyDescent="0.3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5.75" customHeight="1" x14ac:dyDescent="0.3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5.75" customHeight="1" x14ac:dyDescent="0.3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5.75" customHeight="1" x14ac:dyDescent="0.3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5.75" customHeight="1" x14ac:dyDescent="0.3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5.75" customHeight="1" x14ac:dyDescent="0.3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5.75" customHeight="1" x14ac:dyDescent="0.3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5.75" customHeight="1" x14ac:dyDescent="0.3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5.75" customHeight="1" x14ac:dyDescent="0.3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5.75" customHeight="1" x14ac:dyDescent="0.3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5.75" customHeight="1" x14ac:dyDescent="0.3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5.75" customHeight="1" x14ac:dyDescent="0.3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5.75" customHeight="1" x14ac:dyDescent="0.3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5.75" customHeight="1" x14ac:dyDescent="0.3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5.75" customHeight="1" x14ac:dyDescent="0.3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5.75" customHeight="1" x14ac:dyDescent="0.3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5.75" customHeight="1" x14ac:dyDescent="0.3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5.75" customHeight="1" x14ac:dyDescent="0.3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5.75" customHeight="1" x14ac:dyDescent="0.3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5.75" customHeight="1" x14ac:dyDescent="0.3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5.75" customHeight="1" x14ac:dyDescent="0.3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5.75" customHeight="1" x14ac:dyDescent="0.3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5.75" customHeight="1" x14ac:dyDescent="0.3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5.75" customHeight="1" x14ac:dyDescent="0.3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5.75" customHeight="1" x14ac:dyDescent="0.3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5.75" customHeight="1" x14ac:dyDescent="0.3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5.75" customHeight="1" x14ac:dyDescent="0.3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5.75" customHeight="1" x14ac:dyDescent="0.3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5.75" customHeight="1" x14ac:dyDescent="0.3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5.75" customHeight="1" x14ac:dyDescent="0.3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5.75" customHeight="1" x14ac:dyDescent="0.3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5.75" customHeight="1" x14ac:dyDescent="0.3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5.75" customHeight="1" x14ac:dyDescent="0.3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5.75" customHeight="1" x14ac:dyDescent="0.3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5.75" customHeight="1" x14ac:dyDescent="0.3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5.75" customHeight="1" x14ac:dyDescent="0.3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5.75" customHeight="1" x14ac:dyDescent="0.3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5.75" customHeight="1" x14ac:dyDescent="0.3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5.75" customHeight="1" x14ac:dyDescent="0.3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5.75" customHeight="1" x14ac:dyDescent="0.3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5.75" customHeight="1" x14ac:dyDescent="0.3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5.75" customHeight="1" x14ac:dyDescent="0.3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5.75" customHeight="1" x14ac:dyDescent="0.3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5.75" customHeight="1" x14ac:dyDescent="0.3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5.75" customHeight="1" x14ac:dyDescent="0.3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5.75" customHeight="1" x14ac:dyDescent="0.3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5.75" customHeight="1" x14ac:dyDescent="0.3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5.75" customHeight="1" x14ac:dyDescent="0.3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5.75" customHeight="1" x14ac:dyDescent="0.3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5.75" customHeight="1" x14ac:dyDescent="0.3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5.75" customHeight="1" x14ac:dyDescent="0.3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5.75" customHeight="1" x14ac:dyDescent="0.3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5.75" customHeight="1" x14ac:dyDescent="0.3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5.75" customHeight="1" x14ac:dyDescent="0.3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5.75" customHeight="1" x14ac:dyDescent="0.3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5.75" customHeight="1" x14ac:dyDescent="0.3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5.75" customHeight="1" x14ac:dyDescent="0.3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5.75" customHeight="1" x14ac:dyDescent="0.3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5.75" customHeight="1" x14ac:dyDescent="0.3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5.75" customHeight="1" x14ac:dyDescent="0.3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5.75" customHeight="1" x14ac:dyDescent="0.3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5.75" customHeight="1" x14ac:dyDescent="0.3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5.75" customHeight="1" x14ac:dyDescent="0.3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5.75" customHeight="1" x14ac:dyDescent="0.3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5.75" customHeight="1" x14ac:dyDescent="0.3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5.75" customHeight="1" x14ac:dyDescent="0.3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5.75" customHeight="1" x14ac:dyDescent="0.3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5.75" customHeight="1" x14ac:dyDescent="0.3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5.75" customHeight="1" x14ac:dyDescent="0.3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5.75" customHeight="1" x14ac:dyDescent="0.3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5.75" customHeight="1" x14ac:dyDescent="0.3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5.75" customHeight="1" x14ac:dyDescent="0.3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5.75" customHeight="1" x14ac:dyDescent="0.3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5.75" customHeight="1" x14ac:dyDescent="0.3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5.75" customHeight="1" x14ac:dyDescent="0.3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5.75" customHeight="1" x14ac:dyDescent="0.3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5.75" customHeight="1" x14ac:dyDescent="0.3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5.75" customHeight="1" x14ac:dyDescent="0.3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5.75" customHeight="1" x14ac:dyDescent="0.3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5.75" customHeight="1" x14ac:dyDescent="0.3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5.75" customHeight="1" x14ac:dyDescent="0.3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5.75" customHeight="1" x14ac:dyDescent="0.3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5.75" customHeight="1" x14ac:dyDescent="0.3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5.75" customHeight="1" x14ac:dyDescent="0.3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5.75" customHeight="1" x14ac:dyDescent="0.3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5.75" customHeight="1" x14ac:dyDescent="0.3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5.75" customHeight="1" x14ac:dyDescent="0.3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5.75" customHeight="1" x14ac:dyDescent="0.3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5.75" customHeight="1" x14ac:dyDescent="0.3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5.75" customHeight="1" x14ac:dyDescent="0.3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5.75" customHeight="1" x14ac:dyDescent="0.3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5.75" customHeight="1" x14ac:dyDescent="0.3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5.75" customHeight="1" x14ac:dyDescent="0.3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5.75" customHeight="1" x14ac:dyDescent="0.3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5.75" customHeight="1" x14ac:dyDescent="0.3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5.75" customHeight="1" x14ac:dyDescent="0.3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5.75" customHeight="1" x14ac:dyDescent="0.3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5.75" customHeight="1" x14ac:dyDescent="0.3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5.75" customHeight="1" x14ac:dyDescent="0.3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5.75" customHeight="1" x14ac:dyDescent="0.3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5.75" customHeight="1" x14ac:dyDescent="0.3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5.75" customHeight="1" x14ac:dyDescent="0.3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5.75" customHeight="1" x14ac:dyDescent="0.3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5.75" customHeight="1" x14ac:dyDescent="0.3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5.75" customHeight="1" x14ac:dyDescent="0.3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5.75" customHeight="1" x14ac:dyDescent="0.3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5.75" customHeight="1" x14ac:dyDescent="0.3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5.75" customHeight="1" x14ac:dyDescent="0.3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5.75" customHeight="1" x14ac:dyDescent="0.3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5.75" customHeight="1" x14ac:dyDescent="0.3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5.75" customHeight="1" x14ac:dyDescent="0.3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5.75" customHeight="1" x14ac:dyDescent="0.3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5.75" customHeight="1" x14ac:dyDescent="0.3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5.75" customHeight="1" x14ac:dyDescent="0.3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5.75" customHeight="1" x14ac:dyDescent="0.3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5.75" customHeight="1" x14ac:dyDescent="0.3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5.75" customHeight="1" x14ac:dyDescent="0.3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5.75" customHeight="1" x14ac:dyDescent="0.3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5.75" customHeight="1" x14ac:dyDescent="0.3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5.75" customHeight="1" x14ac:dyDescent="0.3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5.75" customHeight="1" x14ac:dyDescent="0.3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5.75" customHeight="1" x14ac:dyDescent="0.3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5.75" customHeight="1" x14ac:dyDescent="0.3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5.75" customHeight="1" x14ac:dyDescent="0.3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5.75" customHeight="1" x14ac:dyDescent="0.3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5.75" customHeight="1" x14ac:dyDescent="0.3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5.75" customHeight="1" x14ac:dyDescent="0.3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5.75" customHeight="1" x14ac:dyDescent="0.3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5.75" customHeight="1" x14ac:dyDescent="0.3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5.75" customHeight="1" x14ac:dyDescent="0.3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5.75" customHeight="1" x14ac:dyDescent="0.3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5.75" customHeight="1" x14ac:dyDescent="0.3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5.75" customHeight="1" x14ac:dyDescent="0.3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5.75" customHeight="1" x14ac:dyDescent="0.3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5.75" customHeight="1" x14ac:dyDescent="0.3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5.75" customHeight="1" x14ac:dyDescent="0.3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5.75" customHeight="1" x14ac:dyDescent="0.3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5.75" customHeight="1" x14ac:dyDescent="0.3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5.75" customHeight="1" x14ac:dyDescent="0.3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5.75" customHeight="1" x14ac:dyDescent="0.3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5.75" customHeight="1" x14ac:dyDescent="0.3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5.75" customHeight="1" x14ac:dyDescent="0.3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5.75" customHeight="1" x14ac:dyDescent="0.3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5.75" customHeight="1" x14ac:dyDescent="0.3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5.75" customHeight="1" x14ac:dyDescent="0.3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5.75" customHeigh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5.75" customHeight="1" x14ac:dyDescent="0.3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5.75" customHeight="1" x14ac:dyDescent="0.3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5.75" customHeight="1" x14ac:dyDescent="0.3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5.75" customHeight="1" x14ac:dyDescent="0.3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5.75" customHeight="1" x14ac:dyDescent="0.3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5.75" customHeight="1" x14ac:dyDescent="0.3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5.75" customHeight="1" x14ac:dyDescent="0.3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5.75" customHeight="1" x14ac:dyDescent="0.3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5.75" customHeight="1" x14ac:dyDescent="0.3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5.75" customHeight="1" x14ac:dyDescent="0.3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5.75" customHeight="1" x14ac:dyDescent="0.3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5.75" customHeight="1" x14ac:dyDescent="0.3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5.75" customHeight="1" x14ac:dyDescent="0.3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5.75" customHeight="1" x14ac:dyDescent="0.3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5.75" customHeight="1" x14ac:dyDescent="0.3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5.75" customHeight="1" x14ac:dyDescent="0.3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5.75" customHeight="1" x14ac:dyDescent="0.3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5.75" customHeight="1" x14ac:dyDescent="0.3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5.75" customHeight="1" x14ac:dyDescent="0.3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5.75" customHeight="1" x14ac:dyDescent="0.3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5.75" customHeight="1" x14ac:dyDescent="0.3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5.75" customHeight="1" x14ac:dyDescent="0.3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5.75" customHeight="1" x14ac:dyDescent="0.3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5.75" customHeight="1" x14ac:dyDescent="0.3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5.75" customHeight="1" x14ac:dyDescent="0.3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5.75" customHeight="1" x14ac:dyDescent="0.3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5.75" customHeight="1" x14ac:dyDescent="0.3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5.75" customHeight="1" x14ac:dyDescent="0.3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5.75" customHeight="1" x14ac:dyDescent="0.3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5.75" customHeight="1" x14ac:dyDescent="0.3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5.75" customHeight="1" x14ac:dyDescent="0.3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5.75" customHeight="1" x14ac:dyDescent="0.3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5.75" customHeight="1" x14ac:dyDescent="0.3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5.75" customHeight="1" x14ac:dyDescent="0.3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5.75" customHeight="1" x14ac:dyDescent="0.3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5.75" customHeight="1" x14ac:dyDescent="0.3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5.75" customHeight="1" x14ac:dyDescent="0.3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5.75" customHeight="1" x14ac:dyDescent="0.3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5.75" customHeight="1" x14ac:dyDescent="0.3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5.75" customHeight="1" x14ac:dyDescent="0.3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5.75" customHeight="1" x14ac:dyDescent="0.3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5.75" customHeight="1" x14ac:dyDescent="0.3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5.75" customHeight="1" x14ac:dyDescent="0.3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5.75" customHeight="1" x14ac:dyDescent="0.3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5.75" customHeight="1" x14ac:dyDescent="0.3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5.75" customHeight="1" x14ac:dyDescent="0.3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5.75" customHeight="1" x14ac:dyDescent="0.3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5.75" customHeight="1" x14ac:dyDescent="0.3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5.75" customHeight="1" x14ac:dyDescent="0.3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5.75" customHeight="1" x14ac:dyDescent="0.3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5.75" customHeight="1" x14ac:dyDescent="0.3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5.75" customHeight="1" x14ac:dyDescent="0.3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5.75" customHeight="1" x14ac:dyDescent="0.3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5.75" customHeight="1" x14ac:dyDescent="0.3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5.75" customHeight="1" x14ac:dyDescent="0.3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5.75" customHeight="1" x14ac:dyDescent="0.3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5.75" customHeight="1" x14ac:dyDescent="0.3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5.75" customHeight="1" x14ac:dyDescent="0.3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5.75" customHeight="1" x14ac:dyDescent="0.3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5.75" customHeight="1" x14ac:dyDescent="0.3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5.75" customHeight="1" x14ac:dyDescent="0.3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5.75" customHeight="1" x14ac:dyDescent="0.3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5.75" customHeight="1" x14ac:dyDescent="0.3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5.75" customHeight="1" x14ac:dyDescent="0.3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5.75" customHeight="1" x14ac:dyDescent="0.3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5.75" customHeight="1" x14ac:dyDescent="0.3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5.75" customHeight="1" x14ac:dyDescent="0.3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5.75" customHeight="1" x14ac:dyDescent="0.3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5.75" customHeight="1" x14ac:dyDescent="0.3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5.75" customHeight="1" x14ac:dyDescent="0.3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5.75" customHeight="1" x14ac:dyDescent="0.3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5.75" customHeight="1" x14ac:dyDescent="0.3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5.75" customHeight="1" x14ac:dyDescent="0.3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5.75" customHeight="1" x14ac:dyDescent="0.3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5.75" customHeight="1" x14ac:dyDescent="0.3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5.75" customHeight="1" x14ac:dyDescent="0.3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5.75" customHeight="1" x14ac:dyDescent="0.3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5.75" customHeight="1" x14ac:dyDescent="0.3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5.75" customHeight="1" x14ac:dyDescent="0.3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5.75" customHeight="1" x14ac:dyDescent="0.3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5.75" customHeight="1" x14ac:dyDescent="0.3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5.75" customHeight="1" x14ac:dyDescent="0.3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5.75" customHeight="1" x14ac:dyDescent="0.3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5.75" customHeight="1" x14ac:dyDescent="0.3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5.75" customHeight="1" x14ac:dyDescent="0.3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5.75" customHeight="1" x14ac:dyDescent="0.3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5.75" customHeight="1" x14ac:dyDescent="0.3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5.75" customHeight="1" x14ac:dyDescent="0.3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5.75" customHeight="1" x14ac:dyDescent="0.3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5.75" customHeight="1" x14ac:dyDescent="0.3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5.75" customHeight="1" x14ac:dyDescent="0.3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5.75" customHeight="1" x14ac:dyDescent="0.3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5.75" customHeight="1" x14ac:dyDescent="0.3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5.75" customHeight="1" x14ac:dyDescent="0.3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5.75" customHeight="1" x14ac:dyDescent="0.3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5.75" customHeight="1" x14ac:dyDescent="0.3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5.75" customHeight="1" x14ac:dyDescent="0.3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5.75" customHeight="1" x14ac:dyDescent="0.3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5.75" customHeight="1" x14ac:dyDescent="0.3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5.75" customHeight="1" x14ac:dyDescent="0.3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5.75" customHeight="1" x14ac:dyDescent="0.3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5.75" customHeight="1" x14ac:dyDescent="0.3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5.75" customHeight="1" x14ac:dyDescent="0.3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5.75" customHeight="1" x14ac:dyDescent="0.3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5.75" customHeight="1" x14ac:dyDescent="0.3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5.75" customHeight="1" x14ac:dyDescent="0.3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5.75" customHeight="1" x14ac:dyDescent="0.3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5.75" customHeight="1" x14ac:dyDescent="0.3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5.75" customHeight="1" x14ac:dyDescent="0.3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5.75" customHeight="1" x14ac:dyDescent="0.3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5.75" customHeight="1" x14ac:dyDescent="0.3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5.75" customHeight="1" x14ac:dyDescent="0.3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5.75" customHeight="1" x14ac:dyDescent="0.3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5.75" customHeight="1" x14ac:dyDescent="0.3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5.75" customHeight="1" x14ac:dyDescent="0.3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5.75" customHeight="1" x14ac:dyDescent="0.3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5.75" customHeight="1" x14ac:dyDescent="0.3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5.75" customHeight="1" x14ac:dyDescent="0.3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5.75" customHeight="1" x14ac:dyDescent="0.3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5.75" customHeight="1" x14ac:dyDescent="0.3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5.75" customHeight="1" x14ac:dyDescent="0.3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5.75" customHeight="1" x14ac:dyDescent="0.3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5.75" customHeight="1" x14ac:dyDescent="0.3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5.75" customHeight="1" x14ac:dyDescent="0.3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5.75" customHeight="1" x14ac:dyDescent="0.3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5.75" customHeight="1" x14ac:dyDescent="0.3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5.75" customHeight="1" x14ac:dyDescent="0.3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5.75" customHeight="1" x14ac:dyDescent="0.3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5.75" customHeight="1" x14ac:dyDescent="0.3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5.75" customHeight="1" x14ac:dyDescent="0.3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5.75" customHeight="1" x14ac:dyDescent="0.3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5.75" customHeight="1" x14ac:dyDescent="0.3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5.75" customHeight="1" x14ac:dyDescent="0.3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5.75" customHeight="1" x14ac:dyDescent="0.3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5.75" customHeight="1" x14ac:dyDescent="0.3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5.75" customHeight="1" x14ac:dyDescent="0.3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5.75" customHeight="1" x14ac:dyDescent="0.3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5.75" customHeight="1" x14ac:dyDescent="0.3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5.75" customHeight="1" x14ac:dyDescent="0.3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5.75" customHeight="1" x14ac:dyDescent="0.3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5.75" customHeight="1" x14ac:dyDescent="0.3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5.75" customHeight="1" x14ac:dyDescent="0.3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5.75" customHeight="1" x14ac:dyDescent="0.3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5.75" customHeight="1" x14ac:dyDescent="0.3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5.75" customHeight="1" x14ac:dyDescent="0.3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5.75" customHeight="1" x14ac:dyDescent="0.3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5.75" customHeight="1" x14ac:dyDescent="0.3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5.75" customHeight="1" x14ac:dyDescent="0.3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5.75" customHeight="1" x14ac:dyDescent="0.3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5.75" customHeight="1" x14ac:dyDescent="0.3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5.75" customHeight="1" x14ac:dyDescent="0.3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5.75" customHeight="1" x14ac:dyDescent="0.3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5.75" customHeight="1" x14ac:dyDescent="0.3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5.75" customHeight="1" x14ac:dyDescent="0.3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5.75" customHeight="1" x14ac:dyDescent="0.3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5.75" customHeight="1" x14ac:dyDescent="0.3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5.75" customHeight="1" x14ac:dyDescent="0.3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5.75" customHeight="1" x14ac:dyDescent="0.3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5.75" customHeight="1" x14ac:dyDescent="0.3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5.75" customHeight="1" x14ac:dyDescent="0.3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5.75" customHeight="1" x14ac:dyDescent="0.3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5.75" customHeight="1" x14ac:dyDescent="0.3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5.75" customHeight="1" x14ac:dyDescent="0.3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5.75" customHeight="1" x14ac:dyDescent="0.3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5.75" customHeight="1" x14ac:dyDescent="0.3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5.75" customHeight="1" x14ac:dyDescent="0.3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5.75" customHeight="1" x14ac:dyDescent="0.3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5.75" customHeight="1" x14ac:dyDescent="0.3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5.75" customHeight="1" x14ac:dyDescent="0.3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5.75" customHeight="1" x14ac:dyDescent="0.3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5.75" customHeight="1" x14ac:dyDescent="0.3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5.75" customHeight="1" x14ac:dyDescent="0.3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5.75" customHeight="1" x14ac:dyDescent="0.3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5.75" customHeight="1" x14ac:dyDescent="0.3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5.75" customHeight="1" x14ac:dyDescent="0.3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5.75" customHeight="1" x14ac:dyDescent="0.3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5.75" customHeight="1" x14ac:dyDescent="0.3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5.75" customHeight="1" x14ac:dyDescent="0.3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5.75" customHeight="1" x14ac:dyDescent="0.3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5.75" customHeight="1" x14ac:dyDescent="0.3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5.75" customHeight="1" x14ac:dyDescent="0.3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5.75" customHeight="1" x14ac:dyDescent="0.3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5.75" customHeight="1" x14ac:dyDescent="0.3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5.75" customHeight="1" x14ac:dyDescent="0.3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5.75" customHeight="1" x14ac:dyDescent="0.3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5.75" customHeight="1" x14ac:dyDescent="0.3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5.75" customHeight="1" x14ac:dyDescent="0.3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5.75" customHeight="1" x14ac:dyDescent="0.3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5.75" customHeight="1" x14ac:dyDescent="0.3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5.75" customHeight="1" x14ac:dyDescent="0.3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5.75" customHeight="1" x14ac:dyDescent="0.3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5.75" customHeight="1" x14ac:dyDescent="0.3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5.75" customHeight="1" x14ac:dyDescent="0.3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5.75" customHeight="1" x14ac:dyDescent="0.3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5.75" customHeight="1" x14ac:dyDescent="0.3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5.75" customHeight="1" x14ac:dyDescent="0.3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15.75" customHeight="1" x14ac:dyDescent="0.3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15.75" customHeight="1" x14ac:dyDescent="0.3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15.75" customHeight="1" x14ac:dyDescent="0.3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15.75" customHeight="1" x14ac:dyDescent="0.3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15.75" customHeight="1" x14ac:dyDescent="0.3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15.75" customHeight="1" x14ac:dyDescent="0.3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15.75" customHeight="1" x14ac:dyDescent="0.3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15.75" customHeight="1" x14ac:dyDescent="0.3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15.75" customHeight="1" x14ac:dyDescent="0.3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15.75" customHeight="1" x14ac:dyDescent="0.3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15.75" customHeight="1" x14ac:dyDescent="0.3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15.75" customHeight="1" x14ac:dyDescent="0.3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15.75" customHeight="1" x14ac:dyDescent="0.3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15.75" customHeight="1" x14ac:dyDescent="0.3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15.75" customHeight="1" x14ac:dyDescent="0.3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15.75" customHeight="1" x14ac:dyDescent="0.3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15.75" customHeight="1" x14ac:dyDescent="0.3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15.75" customHeight="1" x14ac:dyDescent="0.3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15.75" customHeight="1" x14ac:dyDescent="0.3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15.75" customHeight="1" x14ac:dyDescent="0.3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15.75" customHeight="1" x14ac:dyDescent="0.3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15.75" customHeight="1" x14ac:dyDescent="0.3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15.75" customHeight="1" x14ac:dyDescent="0.3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15.75" customHeight="1" x14ac:dyDescent="0.3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15.75" customHeight="1" x14ac:dyDescent="0.3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15.75" customHeight="1" x14ac:dyDescent="0.3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15.75" customHeight="1" x14ac:dyDescent="0.3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15.75" customHeight="1" x14ac:dyDescent="0.3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15.75" customHeight="1" x14ac:dyDescent="0.3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15.75" customHeight="1" x14ac:dyDescent="0.3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15.75" customHeight="1" x14ac:dyDescent="0.3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15.75" customHeight="1" x14ac:dyDescent="0.3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15.75" customHeight="1" x14ac:dyDescent="0.3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15.75" customHeight="1" x14ac:dyDescent="0.3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15.75" customHeight="1" x14ac:dyDescent="0.3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15.75" customHeight="1" x14ac:dyDescent="0.3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15.75" customHeight="1" x14ac:dyDescent="0.3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15.75" customHeight="1" x14ac:dyDescent="0.3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15.75" customHeight="1" x14ac:dyDescent="0.3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15.75" customHeight="1" x14ac:dyDescent="0.3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15.75" customHeight="1" x14ac:dyDescent="0.3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15.75" customHeight="1" x14ac:dyDescent="0.3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15.75" customHeight="1" x14ac:dyDescent="0.3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15.75" customHeight="1" x14ac:dyDescent="0.3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15.75" customHeight="1" x14ac:dyDescent="0.3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15.75" customHeight="1" x14ac:dyDescent="0.3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15.75" customHeight="1" x14ac:dyDescent="0.3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15.75" customHeight="1" x14ac:dyDescent="0.3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15.75" customHeight="1" x14ac:dyDescent="0.3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15.75" customHeight="1" x14ac:dyDescent="0.3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15.75" customHeight="1" x14ac:dyDescent="0.3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15.75" customHeight="1" x14ac:dyDescent="0.3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15.75" customHeight="1" x14ac:dyDescent="0.3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15.75" customHeight="1" x14ac:dyDescent="0.3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15.75" customHeight="1" x14ac:dyDescent="0.3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15.75" customHeight="1" x14ac:dyDescent="0.3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15.75" customHeight="1" x14ac:dyDescent="0.3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15.75" customHeight="1" x14ac:dyDescent="0.3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15.75" customHeight="1" x14ac:dyDescent="0.3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15.75" customHeight="1" x14ac:dyDescent="0.3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15.75" customHeight="1" x14ac:dyDescent="0.3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15.75" customHeight="1" x14ac:dyDescent="0.3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15.75" customHeight="1" x14ac:dyDescent="0.3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15.75" customHeight="1" x14ac:dyDescent="0.3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15.75" customHeight="1" x14ac:dyDescent="0.3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15.75" customHeight="1" x14ac:dyDescent="0.3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15.75" customHeight="1" x14ac:dyDescent="0.3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15.75" customHeight="1" x14ac:dyDescent="0.3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15.75" customHeight="1" x14ac:dyDescent="0.3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15.75" customHeight="1" x14ac:dyDescent="0.3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15.75" customHeight="1" x14ac:dyDescent="0.3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15.75" customHeight="1" x14ac:dyDescent="0.3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15.75" customHeight="1" x14ac:dyDescent="0.3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15.75" customHeight="1" x14ac:dyDescent="0.3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15.75" customHeight="1" x14ac:dyDescent="0.3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15.75" customHeight="1" x14ac:dyDescent="0.3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15.75" customHeight="1" x14ac:dyDescent="0.3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15.75" customHeight="1" x14ac:dyDescent="0.3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15.75" customHeight="1" x14ac:dyDescent="0.3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15.75" customHeight="1" x14ac:dyDescent="0.3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15.75" customHeight="1" x14ac:dyDescent="0.3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15.75" customHeight="1" x14ac:dyDescent="0.3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15.75" customHeight="1" x14ac:dyDescent="0.3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15.75" customHeight="1" x14ac:dyDescent="0.3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15.75" customHeight="1" x14ac:dyDescent="0.3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15.75" customHeight="1" x14ac:dyDescent="0.3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15.75" customHeight="1" x14ac:dyDescent="0.3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15.75" customHeight="1" x14ac:dyDescent="0.3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15.75" customHeight="1" x14ac:dyDescent="0.3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15.75" customHeight="1" x14ac:dyDescent="0.3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15.75" customHeight="1" x14ac:dyDescent="0.3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15.75" customHeight="1" x14ac:dyDescent="0.3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15.75" customHeight="1" x14ac:dyDescent="0.3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15.75" customHeight="1" x14ac:dyDescent="0.3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15.75" customHeight="1" x14ac:dyDescent="0.3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15.75" customHeight="1" x14ac:dyDescent="0.3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15.75" customHeight="1" x14ac:dyDescent="0.3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15.75" customHeight="1" x14ac:dyDescent="0.3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15.75" customHeight="1" x14ac:dyDescent="0.3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15.75" customHeight="1" x14ac:dyDescent="0.3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15.75" customHeight="1" x14ac:dyDescent="0.3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15.75" customHeight="1" x14ac:dyDescent="0.3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15.75" customHeight="1" x14ac:dyDescent="0.3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15.75" customHeight="1" x14ac:dyDescent="0.3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15.75" customHeight="1" x14ac:dyDescent="0.3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15.75" customHeight="1" x14ac:dyDescent="0.3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15.75" customHeight="1" x14ac:dyDescent="0.3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15.75" customHeight="1" x14ac:dyDescent="0.3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15.75" customHeight="1" x14ac:dyDescent="0.3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15.75" customHeight="1" x14ac:dyDescent="0.3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15.75" customHeight="1" x14ac:dyDescent="0.3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15.75" customHeight="1" x14ac:dyDescent="0.3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15.75" customHeight="1" x14ac:dyDescent="0.3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15.75" customHeight="1" x14ac:dyDescent="0.3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15.75" customHeight="1" x14ac:dyDescent="0.3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15.75" customHeight="1" x14ac:dyDescent="0.3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15.75" customHeight="1" x14ac:dyDescent="0.3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15.75" customHeight="1" x14ac:dyDescent="0.3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15.75" customHeight="1" x14ac:dyDescent="0.3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15.75" customHeight="1" x14ac:dyDescent="0.3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15.75" customHeight="1" x14ac:dyDescent="0.3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15.75" customHeight="1" x14ac:dyDescent="0.3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15.75" customHeight="1" x14ac:dyDescent="0.3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15.75" customHeight="1" x14ac:dyDescent="0.3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15.75" customHeight="1" x14ac:dyDescent="0.3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15.75" customHeight="1" x14ac:dyDescent="0.3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15.75" customHeight="1" x14ac:dyDescent="0.3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15.75" customHeight="1" x14ac:dyDescent="0.3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15.75" customHeight="1" x14ac:dyDescent="0.3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15.75" customHeight="1" x14ac:dyDescent="0.3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15.75" customHeight="1" x14ac:dyDescent="0.3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15.75" customHeight="1" x14ac:dyDescent="0.3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15.75" customHeight="1" x14ac:dyDescent="0.3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15.75" customHeight="1" x14ac:dyDescent="0.3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15.75" customHeight="1" x14ac:dyDescent="0.3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15.75" customHeight="1" x14ac:dyDescent="0.3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15.75" customHeight="1" x14ac:dyDescent="0.3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15.75" customHeight="1" x14ac:dyDescent="0.3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15.75" customHeight="1" x14ac:dyDescent="0.3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15.75" customHeight="1" x14ac:dyDescent="0.3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15.75" customHeight="1" x14ac:dyDescent="0.3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15.75" customHeight="1" x14ac:dyDescent="0.3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15.75" customHeight="1" x14ac:dyDescent="0.3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15.75" customHeight="1" x14ac:dyDescent="0.3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15.75" customHeight="1" x14ac:dyDescent="0.3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15.75" customHeight="1" x14ac:dyDescent="0.3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15.75" customHeight="1" x14ac:dyDescent="0.3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15.75" customHeight="1" x14ac:dyDescent="0.3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15.75" customHeight="1" x14ac:dyDescent="0.3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15.75" customHeight="1" x14ac:dyDescent="0.3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15.75" customHeight="1" x14ac:dyDescent="0.3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15.75" customHeight="1" x14ac:dyDescent="0.3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15.75" customHeight="1" x14ac:dyDescent="0.3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15.75" customHeight="1" x14ac:dyDescent="0.3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15.75" customHeight="1" x14ac:dyDescent="0.3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15.75" customHeight="1" x14ac:dyDescent="0.3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15.75" customHeight="1" x14ac:dyDescent="0.3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15.75" customHeight="1" x14ac:dyDescent="0.3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15.75" customHeight="1" x14ac:dyDescent="0.3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15.75" customHeight="1" x14ac:dyDescent="0.3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15.75" customHeight="1" x14ac:dyDescent="0.3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15.75" customHeight="1" x14ac:dyDescent="0.3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15.75" customHeight="1" x14ac:dyDescent="0.3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15.75" customHeight="1" x14ac:dyDescent="0.3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15.75" customHeight="1" x14ac:dyDescent="0.3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15.75" customHeight="1" x14ac:dyDescent="0.3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15.75" customHeight="1" x14ac:dyDescent="0.3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15.75" customHeight="1" x14ac:dyDescent="0.3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15.75" customHeight="1" x14ac:dyDescent="0.3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15.75" customHeight="1" x14ac:dyDescent="0.3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15.75" customHeight="1" x14ac:dyDescent="0.3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15.75" customHeight="1" x14ac:dyDescent="0.3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15.75" customHeight="1" x14ac:dyDescent="0.3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15.75" customHeight="1" x14ac:dyDescent="0.3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15.75" customHeight="1" x14ac:dyDescent="0.3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15.75" customHeight="1" x14ac:dyDescent="0.3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15.75" customHeight="1" x14ac:dyDescent="0.3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15.75" customHeight="1" x14ac:dyDescent="0.3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15.75" customHeight="1" x14ac:dyDescent="0.3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15.75" customHeight="1" x14ac:dyDescent="0.3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15.75" customHeight="1" x14ac:dyDescent="0.3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15.75" customHeight="1" x14ac:dyDescent="0.3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15.75" customHeight="1" x14ac:dyDescent="0.3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15.75" customHeight="1" x14ac:dyDescent="0.3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15.75" customHeight="1" x14ac:dyDescent="0.3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15.75" customHeight="1" x14ac:dyDescent="0.3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15.75" customHeight="1" x14ac:dyDescent="0.3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15.75" customHeight="1" x14ac:dyDescent="0.3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15.75" customHeight="1" x14ac:dyDescent="0.3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15.75" customHeight="1" x14ac:dyDescent="0.3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15.75" customHeight="1" x14ac:dyDescent="0.3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15.75" customHeight="1" x14ac:dyDescent="0.3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15.75" customHeight="1" x14ac:dyDescent="0.3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15.75" customHeight="1" x14ac:dyDescent="0.3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15.75" customHeight="1" x14ac:dyDescent="0.3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15.75" customHeight="1" x14ac:dyDescent="0.3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15.75" customHeight="1" x14ac:dyDescent="0.3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15.75" customHeight="1" x14ac:dyDescent="0.3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15.75" customHeight="1" x14ac:dyDescent="0.3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15.75" customHeight="1" x14ac:dyDescent="0.3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15.75" customHeight="1" x14ac:dyDescent="0.3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15.75" customHeight="1" x14ac:dyDescent="0.3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15.75" customHeight="1" x14ac:dyDescent="0.3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15.75" customHeight="1" x14ac:dyDescent="0.3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15.75" customHeight="1" x14ac:dyDescent="0.3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15.75" customHeight="1" x14ac:dyDescent="0.3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15.75" customHeight="1" x14ac:dyDescent="0.3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15.75" customHeight="1" x14ac:dyDescent="0.3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15.75" customHeight="1" x14ac:dyDescent="0.3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15.75" customHeight="1" x14ac:dyDescent="0.3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15.75" customHeight="1" x14ac:dyDescent="0.3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15.75" customHeight="1" x14ac:dyDescent="0.3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15.75" customHeight="1" x14ac:dyDescent="0.3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15.75" customHeight="1" x14ac:dyDescent="0.3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15.75" customHeight="1" x14ac:dyDescent="0.3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15.75" customHeight="1" x14ac:dyDescent="0.3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15.75" customHeight="1" x14ac:dyDescent="0.3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15.75" customHeight="1" x14ac:dyDescent="0.3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15.75" customHeight="1" x14ac:dyDescent="0.3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15.75" customHeight="1" x14ac:dyDescent="0.3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15.75" customHeight="1" x14ac:dyDescent="0.3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15.75" customHeight="1" x14ac:dyDescent="0.3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15.75" customHeight="1" x14ac:dyDescent="0.3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15.75" customHeight="1" x14ac:dyDescent="0.3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15.75" customHeight="1" x14ac:dyDescent="0.3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15.75" customHeight="1" x14ac:dyDescent="0.3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15.75" customHeight="1" x14ac:dyDescent="0.3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15.75" customHeight="1" x14ac:dyDescent="0.3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15.75" customHeight="1" x14ac:dyDescent="0.3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15.75" customHeight="1" x14ac:dyDescent="0.3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15.75" customHeight="1" x14ac:dyDescent="0.3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15.75" customHeight="1" x14ac:dyDescent="0.3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15.75" customHeight="1" x14ac:dyDescent="0.3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15.75" customHeight="1" x14ac:dyDescent="0.3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15.75" customHeight="1" x14ac:dyDescent="0.3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15.75" customHeight="1" x14ac:dyDescent="0.3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15.75" customHeight="1" x14ac:dyDescent="0.3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15.75" customHeight="1" x14ac:dyDescent="0.3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15.75" customHeight="1" x14ac:dyDescent="0.3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15.75" customHeight="1" x14ac:dyDescent="0.3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15.75" customHeight="1" x14ac:dyDescent="0.3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15.75" customHeight="1" x14ac:dyDescent="0.3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15.75" customHeight="1" x14ac:dyDescent="0.3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15.75" customHeight="1" x14ac:dyDescent="0.3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15.75" customHeight="1" x14ac:dyDescent="0.3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15.75" customHeight="1" x14ac:dyDescent="0.3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15.75" customHeight="1" x14ac:dyDescent="0.3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15.75" customHeight="1" x14ac:dyDescent="0.3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15.75" customHeight="1" x14ac:dyDescent="0.3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15.75" customHeight="1" x14ac:dyDescent="0.3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15.75" customHeight="1" x14ac:dyDescent="0.3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15.75" customHeight="1" x14ac:dyDescent="0.3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15.75" customHeight="1" x14ac:dyDescent="0.3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15.75" customHeight="1" x14ac:dyDescent="0.3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15.75" customHeight="1" x14ac:dyDescent="0.3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15.75" customHeight="1" x14ac:dyDescent="0.3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15.75" customHeight="1" x14ac:dyDescent="0.3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15.75" customHeight="1" x14ac:dyDescent="0.3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15.75" customHeight="1" x14ac:dyDescent="0.3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15.75" customHeight="1" x14ac:dyDescent="0.3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15.75" customHeight="1" x14ac:dyDescent="0.3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15.75" customHeight="1" x14ac:dyDescent="0.3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15.75" customHeight="1" x14ac:dyDescent="0.3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15.75" customHeight="1" x14ac:dyDescent="0.3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15.75" customHeight="1" x14ac:dyDescent="0.3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15.75" customHeight="1" x14ac:dyDescent="0.3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15.75" customHeight="1" x14ac:dyDescent="0.3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15.75" customHeight="1" x14ac:dyDescent="0.3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15.75" customHeight="1" x14ac:dyDescent="0.3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15.75" customHeight="1" x14ac:dyDescent="0.3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15.75" customHeight="1" x14ac:dyDescent="0.3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15.75" customHeight="1" x14ac:dyDescent="0.3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15.75" customHeight="1" x14ac:dyDescent="0.3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15.75" customHeight="1" x14ac:dyDescent="0.3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15.75" customHeight="1" x14ac:dyDescent="0.3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15.75" customHeight="1" x14ac:dyDescent="0.3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15.75" customHeight="1" x14ac:dyDescent="0.3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15.75" customHeight="1" x14ac:dyDescent="0.3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15.75" customHeight="1" x14ac:dyDescent="0.3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15.75" customHeight="1" x14ac:dyDescent="0.3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15.75" customHeight="1" x14ac:dyDescent="0.3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15.75" customHeight="1" x14ac:dyDescent="0.3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  <row r="958" spans="1:26" ht="15.75" customHeight="1" x14ac:dyDescent="0.3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</row>
    <row r="959" spans="1:26" ht="15.75" customHeight="1" x14ac:dyDescent="0.3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</row>
    <row r="960" spans="1:26" ht="15.75" customHeight="1" x14ac:dyDescent="0.3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</row>
    <row r="961" spans="1:26" ht="15.75" customHeight="1" x14ac:dyDescent="0.3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</row>
    <row r="962" spans="1:26" ht="15.75" customHeight="1" x14ac:dyDescent="0.3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</row>
    <row r="963" spans="1:26" ht="15.75" customHeight="1" x14ac:dyDescent="0.3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</row>
    <row r="964" spans="1:26" ht="15.75" customHeight="1" x14ac:dyDescent="0.3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</row>
    <row r="965" spans="1:26" ht="15.75" customHeight="1" x14ac:dyDescent="0.3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</row>
    <row r="966" spans="1:26" ht="15.75" customHeight="1" x14ac:dyDescent="0.3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</row>
    <row r="967" spans="1:26" ht="15.75" customHeight="1" x14ac:dyDescent="0.3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</row>
    <row r="968" spans="1:26" ht="15.75" customHeight="1" x14ac:dyDescent="0.3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</row>
    <row r="969" spans="1:26" ht="15.75" customHeight="1" x14ac:dyDescent="0.3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</row>
    <row r="970" spans="1:26" ht="15.75" customHeight="1" x14ac:dyDescent="0.3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</row>
    <row r="971" spans="1:26" ht="15.75" customHeight="1" x14ac:dyDescent="0.3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</row>
    <row r="972" spans="1:26" ht="15.75" customHeight="1" x14ac:dyDescent="0.3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</row>
    <row r="973" spans="1:26" ht="15.75" customHeight="1" x14ac:dyDescent="0.3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</row>
    <row r="974" spans="1:26" ht="15.75" customHeight="1" x14ac:dyDescent="0.3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</row>
    <row r="975" spans="1:26" ht="15.75" customHeight="1" x14ac:dyDescent="0.3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</row>
    <row r="976" spans="1:26" ht="15.75" customHeight="1" x14ac:dyDescent="0.3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</row>
    <row r="977" spans="1:26" ht="15.75" customHeight="1" x14ac:dyDescent="0.3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</row>
    <row r="978" spans="1:26" ht="15.75" customHeight="1" x14ac:dyDescent="0.3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</row>
    <row r="979" spans="1:26" ht="15.75" customHeight="1" x14ac:dyDescent="0.3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</row>
    <row r="980" spans="1:26" ht="15.75" customHeight="1" x14ac:dyDescent="0.3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</row>
    <row r="981" spans="1:26" ht="15.75" customHeight="1" x14ac:dyDescent="0.3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</row>
    <row r="982" spans="1:26" ht="15.75" customHeight="1" x14ac:dyDescent="0.3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</row>
    <row r="983" spans="1:26" ht="15.75" customHeight="1" x14ac:dyDescent="0.3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</row>
    <row r="984" spans="1:26" ht="15.75" customHeight="1" x14ac:dyDescent="0.3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</row>
    <row r="985" spans="1:26" ht="15.75" customHeight="1" x14ac:dyDescent="0.3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</row>
    <row r="986" spans="1:26" ht="15.75" customHeight="1" x14ac:dyDescent="0.3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</row>
    <row r="987" spans="1:26" ht="15.75" customHeight="1" x14ac:dyDescent="0.3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</row>
    <row r="988" spans="1:26" ht="15.75" customHeight="1" x14ac:dyDescent="0.3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</row>
    <row r="989" spans="1:26" ht="15.75" customHeight="1" x14ac:dyDescent="0.3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</row>
    <row r="990" spans="1:26" ht="15.75" customHeight="1" x14ac:dyDescent="0.3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</row>
    <row r="991" spans="1:26" ht="15.75" customHeight="1" x14ac:dyDescent="0.3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</row>
    <row r="992" spans="1:26" ht="15.75" customHeight="1" x14ac:dyDescent="0.3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</row>
    <row r="993" spans="1:26" ht="15.75" customHeight="1" x14ac:dyDescent="0.3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</row>
    <row r="994" spans="1:26" ht="15.75" customHeight="1" x14ac:dyDescent="0.3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</row>
    <row r="995" spans="1:26" ht="15.75" customHeight="1" x14ac:dyDescent="0.3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</row>
    <row r="996" spans="1:26" ht="15.75" customHeight="1" x14ac:dyDescent="0.3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</row>
    <row r="997" spans="1:26" ht="15.75" customHeight="1" x14ac:dyDescent="0.3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</row>
    <row r="998" spans="1:26" ht="15.75" customHeight="1" x14ac:dyDescent="0.3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</row>
    <row r="999" spans="1:26" ht="15.75" customHeight="1" x14ac:dyDescent="0.3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</row>
    <row r="1000" spans="1:26" ht="15.75" customHeight="1" x14ac:dyDescent="0.3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</row>
  </sheetData>
  <mergeCells count="3">
    <mergeCell ref="A1:B1"/>
    <mergeCell ref="B3:C3"/>
    <mergeCell ref="A2:G2"/>
  </mergeCells>
  <conditionalFormatting sqref="G6:G50">
    <cfRule type="cellIs" dxfId="13" priority="1" operator="lessThan">
      <formula>11</formula>
    </cfRule>
  </conditionalFormatting>
  <pageMargins left="0.7" right="0.7" top="0.75" bottom="0.75" header="0" footer="0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W52" sqref="W52"/>
    </sheetView>
  </sheetViews>
  <sheetFormatPr defaultColWidth="12.59765625" defaultRowHeight="15" customHeight="1" x14ac:dyDescent="0.25"/>
  <cols>
    <col min="1" max="1" width="7.5" customWidth="1"/>
    <col min="2" max="28" width="4.5" customWidth="1"/>
    <col min="29" max="36" width="4.09765625" customWidth="1"/>
    <col min="37" max="37" width="7.5" customWidth="1"/>
  </cols>
  <sheetData>
    <row r="1" spans="1:37" ht="14.25" customHeight="1" x14ac:dyDescent="0.25">
      <c r="A1" s="23"/>
      <c r="B1" s="138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1" t="s">
        <v>1</v>
      </c>
      <c r="AH1" s="139"/>
      <c r="AI1" s="141">
        <v>3</v>
      </c>
      <c r="AJ1" s="139"/>
      <c r="AK1" s="23"/>
    </row>
    <row r="2" spans="1:37" ht="24.75" customHeight="1" x14ac:dyDescent="0.25">
      <c r="A2" s="23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23"/>
    </row>
    <row r="3" spans="1:37" ht="14.25" customHeight="1" x14ac:dyDescent="0.25">
      <c r="A3" s="39" t="s">
        <v>92</v>
      </c>
      <c r="B3" s="28" t="s">
        <v>2</v>
      </c>
      <c r="C3" s="28" t="s">
        <v>2</v>
      </c>
      <c r="D3" s="28" t="s">
        <v>2</v>
      </c>
      <c r="E3" s="28" t="s">
        <v>2</v>
      </c>
      <c r="F3" s="28" t="s">
        <v>2</v>
      </c>
      <c r="G3" s="28" t="s">
        <v>2</v>
      </c>
      <c r="H3" s="28" t="s">
        <v>2</v>
      </c>
      <c r="I3" s="28" t="s">
        <v>2</v>
      </c>
      <c r="J3" s="28" t="s">
        <v>2</v>
      </c>
      <c r="K3" s="28" t="s">
        <v>2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28" t="s">
        <v>2</v>
      </c>
      <c r="X3" s="28" t="s">
        <v>2</v>
      </c>
      <c r="Y3" s="28" t="s">
        <v>2</v>
      </c>
      <c r="Z3" s="28" t="s">
        <v>2</v>
      </c>
      <c r="AA3" s="28" t="s">
        <v>2</v>
      </c>
      <c r="AB3" s="28" t="s">
        <v>2</v>
      </c>
      <c r="AC3" s="28" t="s">
        <v>2</v>
      </c>
      <c r="AD3" s="28" t="s">
        <v>2</v>
      </c>
      <c r="AE3" s="28" t="s">
        <v>2</v>
      </c>
      <c r="AF3" s="28" t="s">
        <v>2</v>
      </c>
      <c r="AG3" s="28" t="s">
        <v>2</v>
      </c>
      <c r="AH3" s="28" t="s">
        <v>2</v>
      </c>
      <c r="AI3" s="28" t="s">
        <v>2</v>
      </c>
      <c r="AJ3" s="28" t="s">
        <v>2</v>
      </c>
      <c r="AK3" s="4"/>
    </row>
    <row r="4" spans="1:37" ht="14.25" customHeight="1" x14ac:dyDescent="0.25">
      <c r="A4" s="5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  <c r="Q4" s="29">
        <v>16</v>
      </c>
      <c r="R4" s="29">
        <v>17</v>
      </c>
      <c r="S4" s="29">
        <v>18</v>
      </c>
      <c r="T4" s="29">
        <v>19</v>
      </c>
      <c r="U4" s="29">
        <v>20</v>
      </c>
      <c r="V4" s="29">
        <v>21</v>
      </c>
      <c r="W4" s="29">
        <v>22</v>
      </c>
      <c r="X4" s="29">
        <v>23</v>
      </c>
      <c r="Y4" s="29">
        <v>24</v>
      </c>
      <c r="Z4" s="29">
        <v>25</v>
      </c>
      <c r="AA4" s="29">
        <v>26</v>
      </c>
      <c r="AB4" s="29">
        <v>27</v>
      </c>
      <c r="AC4" s="29">
        <v>28</v>
      </c>
      <c r="AD4" s="29">
        <v>29</v>
      </c>
      <c r="AE4" s="29">
        <v>30</v>
      </c>
      <c r="AF4" s="29">
        <v>31</v>
      </c>
      <c r="AG4" s="29">
        <v>32</v>
      </c>
      <c r="AH4" s="29">
        <v>33</v>
      </c>
      <c r="AI4" s="29">
        <v>34</v>
      </c>
      <c r="AJ4" s="29">
        <v>35</v>
      </c>
      <c r="AK4" s="30" t="s">
        <v>3</v>
      </c>
    </row>
    <row r="5" spans="1:37" ht="15" customHeight="1" x14ac:dyDescent="0.25">
      <c r="A5" s="8" t="s">
        <v>4</v>
      </c>
      <c r="B5" s="10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31">
        <f t="shared" ref="AK5:AK27" si="0">ROUND(IFERROR(AVERAGE(B5:AJ5),0),2)</f>
        <v>10</v>
      </c>
    </row>
    <row r="6" spans="1:37" ht="15" customHeight="1" x14ac:dyDescent="0.25">
      <c r="A6" s="8" t="s">
        <v>5</v>
      </c>
      <c r="B6" s="10">
        <v>10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9.5</v>
      </c>
      <c r="S6" s="10">
        <v>9.5</v>
      </c>
      <c r="T6" s="10">
        <v>9.5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31">
        <f t="shared" si="0"/>
        <v>9.92</v>
      </c>
    </row>
    <row r="7" spans="1:37" ht="15" customHeight="1" x14ac:dyDescent="0.25">
      <c r="A7" s="8" t="s">
        <v>6</v>
      </c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10</v>
      </c>
      <c r="S7" s="10">
        <v>10</v>
      </c>
      <c r="T7" s="10">
        <v>10</v>
      </c>
      <c r="U7" s="10">
        <v>10</v>
      </c>
      <c r="V7" s="10">
        <v>10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31">
        <f t="shared" si="0"/>
        <v>10</v>
      </c>
    </row>
    <row r="8" spans="1:37" ht="15" customHeight="1" x14ac:dyDescent="0.25">
      <c r="A8" s="8" t="s">
        <v>7</v>
      </c>
      <c r="B8" s="10">
        <v>10</v>
      </c>
      <c r="C8" s="10">
        <v>10</v>
      </c>
      <c r="D8" s="10">
        <v>10</v>
      </c>
      <c r="E8" s="10">
        <v>10</v>
      </c>
      <c r="F8" s="10">
        <v>10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10</v>
      </c>
      <c r="P8" s="10">
        <v>10</v>
      </c>
      <c r="Q8" s="10">
        <v>10</v>
      </c>
      <c r="R8" s="10">
        <v>10</v>
      </c>
      <c r="S8" s="10">
        <v>10</v>
      </c>
      <c r="T8" s="10">
        <v>10</v>
      </c>
      <c r="U8" s="10">
        <v>10</v>
      </c>
      <c r="V8" s="10">
        <v>10</v>
      </c>
      <c r="W8" s="10">
        <v>9.5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31">
        <f t="shared" si="0"/>
        <v>9.98</v>
      </c>
    </row>
    <row r="9" spans="1:37" ht="15" customHeight="1" x14ac:dyDescent="0.25">
      <c r="A9" s="8" t="s">
        <v>8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0">
        <v>10</v>
      </c>
      <c r="R9" s="10">
        <v>10</v>
      </c>
      <c r="S9" s="10">
        <v>10</v>
      </c>
      <c r="T9" s="10">
        <v>10</v>
      </c>
      <c r="U9" s="10">
        <v>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1">
        <f t="shared" si="0"/>
        <v>9.9499999999999993</v>
      </c>
    </row>
    <row r="10" spans="1:37" ht="15" customHeight="1" x14ac:dyDescent="0.25">
      <c r="A10" s="8" t="s">
        <v>9</v>
      </c>
      <c r="B10" s="10">
        <v>10</v>
      </c>
      <c r="C10" s="10">
        <v>10</v>
      </c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10">
        <v>10</v>
      </c>
      <c r="R10" s="10">
        <v>10</v>
      </c>
      <c r="S10" s="10">
        <v>9.5</v>
      </c>
      <c r="T10" s="10"/>
      <c r="U10" s="10"/>
      <c r="V10" s="10"/>
      <c r="W10" s="10"/>
      <c r="X10" s="10"/>
      <c r="Y10" s="10"/>
      <c r="Z10" s="10"/>
      <c r="AA10" s="10"/>
      <c r="AB10" s="14"/>
      <c r="AC10" s="14"/>
      <c r="AD10" s="14"/>
      <c r="AE10" s="14"/>
      <c r="AF10" s="14"/>
      <c r="AG10" s="10"/>
      <c r="AH10" s="10"/>
      <c r="AI10" s="10"/>
      <c r="AJ10" s="10"/>
      <c r="AK10" s="31">
        <f t="shared" si="0"/>
        <v>9.9700000000000006</v>
      </c>
    </row>
    <row r="11" spans="1:37" ht="15" customHeight="1" x14ac:dyDescent="0.25">
      <c r="A11" s="8" t="s">
        <v>10</v>
      </c>
      <c r="B11" s="10">
        <v>10</v>
      </c>
      <c r="C11" s="10">
        <v>10</v>
      </c>
      <c r="D11" s="10">
        <v>10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10">
        <v>10</v>
      </c>
      <c r="N11" s="10">
        <v>10</v>
      </c>
      <c r="O11" s="10">
        <v>10</v>
      </c>
      <c r="P11" s="10">
        <v>10</v>
      </c>
      <c r="Q11" s="10">
        <v>10</v>
      </c>
      <c r="R11" s="10">
        <v>10</v>
      </c>
      <c r="S11" s="10">
        <v>10</v>
      </c>
      <c r="T11" s="10">
        <v>9.5</v>
      </c>
      <c r="U11" s="10">
        <v>9.5</v>
      </c>
      <c r="V11" s="10">
        <v>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1">
        <f t="shared" si="0"/>
        <v>9.9</v>
      </c>
    </row>
    <row r="12" spans="1:37" ht="15" customHeight="1" x14ac:dyDescent="0.25">
      <c r="A12" s="8" t="s">
        <v>11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10">
        <v>10</v>
      </c>
      <c r="N12" s="10">
        <v>10</v>
      </c>
      <c r="O12" s="10">
        <v>10</v>
      </c>
      <c r="P12" s="10">
        <v>10</v>
      </c>
      <c r="Q12" s="10">
        <v>10</v>
      </c>
      <c r="R12" s="10">
        <v>10</v>
      </c>
      <c r="S12" s="10">
        <v>10</v>
      </c>
      <c r="T12" s="10">
        <v>10</v>
      </c>
      <c r="U12" s="10">
        <v>10</v>
      </c>
      <c r="V12" s="10">
        <v>10</v>
      </c>
      <c r="W12" s="10">
        <v>10</v>
      </c>
      <c r="X12" s="10">
        <v>9.5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1">
        <f t="shared" si="0"/>
        <v>9.98</v>
      </c>
    </row>
    <row r="13" spans="1:37" ht="15" customHeight="1" x14ac:dyDescent="0.25">
      <c r="A13" s="8" t="s">
        <v>12</v>
      </c>
      <c r="B13" s="10">
        <v>10</v>
      </c>
      <c r="C13" s="10">
        <v>10</v>
      </c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10">
        <v>10</v>
      </c>
      <c r="N13" s="10">
        <v>10</v>
      </c>
      <c r="O13" s="10">
        <v>10</v>
      </c>
      <c r="P13" s="10">
        <v>10</v>
      </c>
      <c r="Q13" s="10">
        <v>10</v>
      </c>
      <c r="R13" s="10">
        <v>10</v>
      </c>
      <c r="S13" s="10">
        <v>10</v>
      </c>
      <c r="T13" s="10">
        <v>10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31">
        <f t="shared" si="0"/>
        <v>10</v>
      </c>
    </row>
    <row r="14" spans="1:37" ht="15" customHeight="1" x14ac:dyDescent="0.25">
      <c r="A14" s="8" t="s">
        <v>13</v>
      </c>
      <c r="B14" s="10">
        <v>10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10">
        <v>10</v>
      </c>
      <c r="N14" s="10">
        <v>10</v>
      </c>
      <c r="O14" s="10">
        <v>10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9.6999999999999993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3"/>
      <c r="AG14" s="10"/>
      <c r="AH14" s="13"/>
      <c r="AI14" s="10"/>
      <c r="AJ14" s="10"/>
      <c r="AK14" s="31">
        <f t="shared" si="0"/>
        <v>9.99</v>
      </c>
    </row>
    <row r="15" spans="1:37" ht="15" customHeight="1" x14ac:dyDescent="0.25">
      <c r="A15" s="8" t="s">
        <v>14</v>
      </c>
      <c r="B15" s="10">
        <v>10</v>
      </c>
      <c r="C15" s="10">
        <v>10</v>
      </c>
      <c r="D15" s="10">
        <v>10</v>
      </c>
      <c r="E15" s="10">
        <v>10</v>
      </c>
      <c r="F15" s="10">
        <v>10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10">
        <v>10</v>
      </c>
      <c r="N15" s="10">
        <v>10</v>
      </c>
      <c r="O15" s="10">
        <v>10</v>
      </c>
      <c r="P15" s="10">
        <v>10</v>
      </c>
      <c r="Q15" s="10">
        <v>10</v>
      </c>
      <c r="R15" s="10">
        <v>10</v>
      </c>
      <c r="S15" s="10">
        <v>10</v>
      </c>
      <c r="T15" s="10">
        <v>10</v>
      </c>
      <c r="U15" s="10">
        <v>9.5</v>
      </c>
      <c r="V15" s="10">
        <v>9.5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1">
        <f t="shared" si="0"/>
        <v>9.9499999999999993</v>
      </c>
    </row>
    <row r="16" spans="1:37" ht="15" customHeight="1" x14ac:dyDescent="0.25">
      <c r="A16" s="8" t="s">
        <v>15</v>
      </c>
      <c r="B16" s="10">
        <v>10</v>
      </c>
      <c r="C16" s="10"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9.5</v>
      </c>
      <c r="U16" s="10">
        <v>9.5</v>
      </c>
      <c r="V16" s="10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31">
        <f t="shared" si="0"/>
        <v>9.9</v>
      </c>
    </row>
    <row r="17" spans="1:37" ht="15" customHeight="1" x14ac:dyDescent="0.25">
      <c r="A17" s="8" t="s">
        <v>16</v>
      </c>
      <c r="B17" s="10">
        <v>10</v>
      </c>
      <c r="C17" s="10">
        <v>10</v>
      </c>
      <c r="D17" s="10">
        <v>10</v>
      </c>
      <c r="E17" s="10">
        <v>10</v>
      </c>
      <c r="F17" s="10">
        <v>10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9.5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31">
        <f t="shared" si="0"/>
        <v>9.98</v>
      </c>
    </row>
    <row r="18" spans="1:37" ht="15" customHeight="1" x14ac:dyDescent="0.25">
      <c r="A18" s="8" t="s">
        <v>17</v>
      </c>
      <c r="B18" s="10">
        <v>10</v>
      </c>
      <c r="C18" s="10">
        <v>10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  <c r="Q18" s="10">
        <v>10</v>
      </c>
      <c r="R18" s="10">
        <v>10</v>
      </c>
      <c r="S18" s="10">
        <v>10</v>
      </c>
      <c r="T18" s="10">
        <v>10</v>
      </c>
      <c r="U18" s="10">
        <v>8</v>
      </c>
      <c r="V18" s="10">
        <v>9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1">
        <f t="shared" si="0"/>
        <v>9.86</v>
      </c>
    </row>
    <row r="19" spans="1:37" ht="15" customHeight="1" x14ac:dyDescent="0.25">
      <c r="A19" s="8" t="s">
        <v>18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1">
        <f t="shared" si="0"/>
        <v>10</v>
      </c>
    </row>
    <row r="20" spans="1:37" ht="15" customHeight="1" x14ac:dyDescent="0.25">
      <c r="A20" s="8" t="s">
        <v>19</v>
      </c>
      <c r="B20" s="10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10">
        <v>10</v>
      </c>
      <c r="R20" s="10">
        <v>10</v>
      </c>
      <c r="S20" s="10">
        <v>10</v>
      </c>
      <c r="T20" s="10">
        <v>9.5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1">
        <f t="shared" si="0"/>
        <v>9.9700000000000006</v>
      </c>
    </row>
    <row r="21" spans="1:37" ht="15" customHeight="1" x14ac:dyDescent="0.25">
      <c r="A21" s="8" t="s">
        <v>20</v>
      </c>
      <c r="B21" s="10">
        <v>10</v>
      </c>
      <c r="C21" s="10">
        <v>10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10</v>
      </c>
      <c r="N21" s="10">
        <v>10</v>
      </c>
      <c r="O21" s="10">
        <v>10</v>
      </c>
      <c r="P21" s="10">
        <v>10</v>
      </c>
      <c r="Q21" s="10">
        <v>10</v>
      </c>
      <c r="R21" s="10">
        <v>10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1">
        <f t="shared" si="0"/>
        <v>10</v>
      </c>
    </row>
    <row r="22" spans="1:37" ht="15" customHeight="1" x14ac:dyDescent="0.25">
      <c r="A22" s="8" t="s">
        <v>21</v>
      </c>
      <c r="B22" s="10">
        <v>10</v>
      </c>
      <c r="C22" s="10">
        <v>10</v>
      </c>
      <c r="D22" s="10">
        <v>10</v>
      </c>
      <c r="E22" s="10">
        <v>10</v>
      </c>
      <c r="F22" s="10">
        <v>10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10">
        <v>10</v>
      </c>
      <c r="N22" s="10">
        <v>10</v>
      </c>
      <c r="O22" s="10">
        <v>10</v>
      </c>
      <c r="P22" s="10">
        <v>10</v>
      </c>
      <c r="Q22" s="10">
        <v>10</v>
      </c>
      <c r="R22" s="10">
        <v>10</v>
      </c>
      <c r="S22" s="10">
        <v>10</v>
      </c>
      <c r="T22" s="10">
        <v>10</v>
      </c>
      <c r="U22" s="10">
        <v>10</v>
      </c>
      <c r="V22" s="10">
        <v>9.5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1">
        <f t="shared" si="0"/>
        <v>9.98</v>
      </c>
    </row>
    <row r="23" spans="1:37" ht="15" customHeight="1" x14ac:dyDescent="0.25">
      <c r="A23" s="8" t="s">
        <v>22</v>
      </c>
      <c r="B23" s="10">
        <v>10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10">
        <v>10</v>
      </c>
      <c r="N23" s="10">
        <v>10</v>
      </c>
      <c r="O23" s="10">
        <v>10</v>
      </c>
      <c r="P23" s="10">
        <v>10</v>
      </c>
      <c r="Q23" s="10">
        <v>10</v>
      </c>
      <c r="R23" s="10">
        <v>10</v>
      </c>
      <c r="S23" s="10">
        <v>10</v>
      </c>
      <c r="T23" s="10">
        <v>10</v>
      </c>
      <c r="U23" s="10">
        <v>9.5</v>
      </c>
      <c r="V23" s="10">
        <v>9</v>
      </c>
      <c r="W23" s="10">
        <v>9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1">
        <f t="shared" si="0"/>
        <v>9.89</v>
      </c>
    </row>
    <row r="24" spans="1:37" ht="15" customHeight="1" x14ac:dyDescent="0.25">
      <c r="A24" s="8" t="s">
        <v>23</v>
      </c>
      <c r="B24" s="10">
        <v>10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10</v>
      </c>
      <c r="S24" s="10">
        <v>9.5</v>
      </c>
      <c r="T24" s="10">
        <v>9.5</v>
      </c>
      <c r="U24" s="10">
        <v>9.5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31">
        <f t="shared" si="0"/>
        <v>9.93</v>
      </c>
    </row>
    <row r="25" spans="1:37" ht="15" customHeight="1" x14ac:dyDescent="0.25">
      <c r="A25" s="8" t="s">
        <v>24</v>
      </c>
      <c r="B25" s="10">
        <v>10</v>
      </c>
      <c r="C25" s="10">
        <v>10</v>
      </c>
      <c r="D25" s="10">
        <v>10</v>
      </c>
      <c r="E25" s="10">
        <v>10</v>
      </c>
      <c r="F25" s="10">
        <v>10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10">
        <v>10</v>
      </c>
      <c r="N25" s="10">
        <v>10</v>
      </c>
      <c r="O25" s="10">
        <v>10</v>
      </c>
      <c r="P25" s="10">
        <v>10</v>
      </c>
      <c r="Q25" s="10">
        <v>10</v>
      </c>
      <c r="R25" s="10">
        <v>10</v>
      </c>
      <c r="S25" s="10">
        <v>10</v>
      </c>
      <c r="T25" s="10">
        <v>10</v>
      </c>
      <c r="U25" s="10">
        <v>9.5</v>
      </c>
      <c r="V25" s="10">
        <v>9.5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1">
        <f t="shared" si="0"/>
        <v>9.9499999999999993</v>
      </c>
    </row>
    <row r="26" spans="1:37" ht="15" customHeight="1" x14ac:dyDescent="0.25">
      <c r="A26" s="8" t="s">
        <v>25</v>
      </c>
      <c r="B26" s="10">
        <v>10</v>
      </c>
      <c r="C26" s="10"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10</v>
      </c>
      <c r="R26" s="10">
        <v>10</v>
      </c>
      <c r="S26" s="10">
        <v>10</v>
      </c>
      <c r="T26" s="10">
        <v>10</v>
      </c>
      <c r="U26" s="10">
        <v>10</v>
      </c>
      <c r="V26" s="10">
        <v>9.5</v>
      </c>
      <c r="W26" s="10">
        <v>10</v>
      </c>
      <c r="X26" s="10">
        <v>10</v>
      </c>
      <c r="Y26" s="10">
        <v>10</v>
      </c>
      <c r="Z26" s="10">
        <v>10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1">
        <f t="shared" si="0"/>
        <v>9.98</v>
      </c>
    </row>
    <row r="27" spans="1:37" ht="15" customHeight="1" x14ac:dyDescent="0.25">
      <c r="A27" s="8" t="s">
        <v>26</v>
      </c>
      <c r="B27" s="55">
        <v>10</v>
      </c>
      <c r="C27" s="55">
        <v>10</v>
      </c>
      <c r="D27" s="55">
        <v>10</v>
      </c>
      <c r="E27" s="55">
        <v>10</v>
      </c>
      <c r="F27" s="55">
        <v>10</v>
      </c>
      <c r="G27" s="55">
        <v>10</v>
      </c>
      <c r="H27" s="55">
        <v>10</v>
      </c>
      <c r="I27" s="55">
        <v>10</v>
      </c>
      <c r="J27" s="55">
        <v>10</v>
      </c>
      <c r="K27" s="55">
        <v>10</v>
      </c>
      <c r="L27" s="55">
        <v>10</v>
      </c>
      <c r="M27" s="55">
        <v>10</v>
      </c>
      <c r="N27" s="55">
        <v>10</v>
      </c>
      <c r="O27" s="55">
        <v>10</v>
      </c>
      <c r="P27" s="55">
        <v>10</v>
      </c>
      <c r="Q27" s="55">
        <v>10</v>
      </c>
      <c r="R27" s="55">
        <v>10</v>
      </c>
      <c r="S27" s="55">
        <v>10</v>
      </c>
      <c r="T27" s="55">
        <v>10</v>
      </c>
      <c r="U27" s="55">
        <v>10</v>
      </c>
      <c r="V27" s="55">
        <v>10</v>
      </c>
      <c r="W27" s="55">
        <v>10</v>
      </c>
      <c r="X27" s="55">
        <v>10</v>
      </c>
      <c r="Y27" s="55">
        <v>10</v>
      </c>
      <c r="Z27" s="55">
        <v>9.5</v>
      </c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31">
        <f t="shared" si="0"/>
        <v>9.98</v>
      </c>
    </row>
    <row r="28" spans="1:37" ht="15" customHeight="1" x14ac:dyDescent="0.25">
      <c r="A28" s="8" t="s">
        <v>27</v>
      </c>
      <c r="B28" s="55">
        <v>10</v>
      </c>
      <c r="C28" s="55">
        <v>10</v>
      </c>
      <c r="D28" s="55">
        <v>10</v>
      </c>
      <c r="E28" s="55">
        <v>10</v>
      </c>
      <c r="F28" s="55">
        <v>10</v>
      </c>
      <c r="G28" s="55">
        <v>10</v>
      </c>
      <c r="H28" s="55">
        <v>10</v>
      </c>
      <c r="I28" s="55">
        <v>10</v>
      </c>
      <c r="J28" s="55">
        <v>10</v>
      </c>
      <c r="K28" s="55">
        <v>10</v>
      </c>
      <c r="L28" s="55">
        <v>10</v>
      </c>
      <c r="M28" s="55">
        <v>10</v>
      </c>
      <c r="N28" s="55">
        <v>10</v>
      </c>
      <c r="O28" s="55">
        <v>10</v>
      </c>
      <c r="P28" s="55">
        <v>10</v>
      </c>
      <c r="Q28" s="55">
        <v>10</v>
      </c>
      <c r="R28" s="55">
        <v>10</v>
      </c>
      <c r="S28" s="55">
        <v>10</v>
      </c>
      <c r="T28" s="55">
        <v>10</v>
      </c>
      <c r="U28" s="55">
        <v>10</v>
      </c>
      <c r="V28" s="55">
        <v>10</v>
      </c>
      <c r="W28" s="55">
        <v>10</v>
      </c>
      <c r="X28" s="55">
        <v>10</v>
      </c>
      <c r="Y28" s="55">
        <v>10</v>
      </c>
      <c r="Z28" s="55">
        <v>10</v>
      </c>
      <c r="AA28" s="55">
        <v>10</v>
      </c>
      <c r="AB28" s="55">
        <v>10</v>
      </c>
      <c r="AC28" s="55">
        <v>9.5</v>
      </c>
      <c r="AD28" s="55">
        <v>9</v>
      </c>
      <c r="AE28" s="55"/>
      <c r="AF28" s="55"/>
      <c r="AG28" s="55"/>
      <c r="AH28" s="55"/>
      <c r="AI28" s="55"/>
      <c r="AJ28" s="55"/>
      <c r="AK28" s="31">
        <f>ROUND(IFERROR(AVERAGE(C28:AJ28),0),2)</f>
        <v>9.9499999999999993</v>
      </c>
    </row>
    <row r="29" spans="1:37" ht="15" customHeight="1" x14ac:dyDescent="0.25">
      <c r="A29" s="8" t="s">
        <v>28</v>
      </c>
      <c r="B29" s="55">
        <v>10</v>
      </c>
      <c r="C29" s="55">
        <v>10</v>
      </c>
      <c r="D29" s="55">
        <v>10</v>
      </c>
      <c r="E29" s="55">
        <v>10</v>
      </c>
      <c r="F29" s="55">
        <v>10</v>
      </c>
      <c r="G29" s="55">
        <v>10</v>
      </c>
      <c r="H29" s="55">
        <v>10</v>
      </c>
      <c r="I29" s="55">
        <v>10</v>
      </c>
      <c r="J29" s="55">
        <v>10</v>
      </c>
      <c r="K29" s="55">
        <v>10</v>
      </c>
      <c r="L29" s="55">
        <v>10</v>
      </c>
      <c r="M29" s="55">
        <v>10</v>
      </c>
      <c r="N29" s="55">
        <v>10</v>
      </c>
      <c r="O29" s="55">
        <v>10</v>
      </c>
      <c r="P29" s="55">
        <v>10</v>
      </c>
      <c r="Q29" s="55">
        <v>10</v>
      </c>
      <c r="R29" s="55">
        <v>10</v>
      </c>
      <c r="S29" s="55">
        <v>10</v>
      </c>
      <c r="T29" s="55">
        <v>10</v>
      </c>
      <c r="U29" s="55">
        <v>10</v>
      </c>
      <c r="V29" s="55">
        <v>10</v>
      </c>
      <c r="W29" s="55">
        <v>10</v>
      </c>
      <c r="X29" s="55">
        <v>9</v>
      </c>
      <c r="Y29" s="55">
        <v>8.5</v>
      </c>
      <c r="Z29" s="55">
        <v>9.5</v>
      </c>
      <c r="AA29" s="55">
        <v>9.5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31">
        <f t="shared" ref="AK29:AK39" si="1">ROUND(IFERROR(AVERAGE(B29:AJ29),0),2)</f>
        <v>9.8699999999999992</v>
      </c>
    </row>
    <row r="30" spans="1:37" ht="15" customHeight="1" x14ac:dyDescent="0.25">
      <c r="A30" s="8" t="s">
        <v>29</v>
      </c>
      <c r="B30" s="55">
        <v>10</v>
      </c>
      <c r="C30" s="55">
        <v>10</v>
      </c>
      <c r="D30" s="55">
        <v>10</v>
      </c>
      <c r="E30" s="55">
        <v>10</v>
      </c>
      <c r="F30" s="55">
        <v>10</v>
      </c>
      <c r="G30" s="55">
        <v>10</v>
      </c>
      <c r="H30" s="55">
        <v>10</v>
      </c>
      <c r="I30" s="55">
        <v>10</v>
      </c>
      <c r="J30" s="55">
        <v>10</v>
      </c>
      <c r="K30" s="55">
        <v>10</v>
      </c>
      <c r="L30" s="55">
        <v>10</v>
      </c>
      <c r="M30" s="55">
        <v>10</v>
      </c>
      <c r="N30" s="55">
        <v>10</v>
      </c>
      <c r="O30" s="55">
        <v>10</v>
      </c>
      <c r="P30" s="55">
        <v>10</v>
      </c>
      <c r="Q30" s="55">
        <v>10</v>
      </c>
      <c r="R30" s="55">
        <v>10</v>
      </c>
      <c r="S30" s="55">
        <v>10</v>
      </c>
      <c r="T30" s="55">
        <v>10</v>
      </c>
      <c r="U30" s="55">
        <v>10</v>
      </c>
      <c r="V30" s="55">
        <v>10</v>
      </c>
      <c r="W30" s="55">
        <v>10</v>
      </c>
      <c r="X30" s="55">
        <v>10</v>
      </c>
      <c r="Y30" s="55">
        <v>9.5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31">
        <f t="shared" si="1"/>
        <v>9.98</v>
      </c>
    </row>
    <row r="31" spans="1:37" ht="15" customHeight="1" x14ac:dyDescent="0.25">
      <c r="A31" s="8" t="s">
        <v>30</v>
      </c>
      <c r="B31" s="55">
        <v>10</v>
      </c>
      <c r="C31" s="55">
        <v>10</v>
      </c>
      <c r="D31" s="55">
        <v>10</v>
      </c>
      <c r="E31" s="55">
        <v>10</v>
      </c>
      <c r="F31" s="55">
        <v>10</v>
      </c>
      <c r="G31" s="55">
        <v>10</v>
      </c>
      <c r="H31" s="55">
        <v>10</v>
      </c>
      <c r="I31" s="55">
        <v>10</v>
      </c>
      <c r="J31" s="55">
        <v>10</v>
      </c>
      <c r="K31" s="55">
        <v>10</v>
      </c>
      <c r="L31" s="55">
        <v>10</v>
      </c>
      <c r="M31" s="55">
        <v>10</v>
      </c>
      <c r="N31" s="55">
        <v>10</v>
      </c>
      <c r="O31" s="55">
        <v>10</v>
      </c>
      <c r="P31" s="55">
        <v>10</v>
      </c>
      <c r="Q31" s="55">
        <v>10</v>
      </c>
      <c r="R31" s="55">
        <v>10</v>
      </c>
      <c r="S31" s="55">
        <v>10</v>
      </c>
      <c r="T31" s="55">
        <v>10</v>
      </c>
      <c r="U31" s="55">
        <v>10</v>
      </c>
      <c r="V31" s="55">
        <v>10</v>
      </c>
      <c r="W31" s="55">
        <v>10</v>
      </c>
      <c r="X31" s="55">
        <v>9.5</v>
      </c>
      <c r="Y31" s="55">
        <v>9.5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31">
        <f t="shared" si="1"/>
        <v>9.9600000000000009</v>
      </c>
    </row>
    <row r="32" spans="1:37" ht="15" customHeight="1" x14ac:dyDescent="0.25">
      <c r="A32" s="8" t="s">
        <v>31</v>
      </c>
      <c r="B32" s="55">
        <v>10</v>
      </c>
      <c r="C32" s="55">
        <v>10</v>
      </c>
      <c r="D32" s="55">
        <v>10</v>
      </c>
      <c r="E32" s="55">
        <v>10</v>
      </c>
      <c r="F32" s="55">
        <v>10</v>
      </c>
      <c r="G32" s="55">
        <v>10</v>
      </c>
      <c r="H32" s="55">
        <v>10</v>
      </c>
      <c r="I32" s="55">
        <v>10</v>
      </c>
      <c r="J32" s="55">
        <v>10</v>
      </c>
      <c r="K32" s="55">
        <v>10</v>
      </c>
      <c r="L32" s="55">
        <v>10</v>
      </c>
      <c r="M32" s="55">
        <v>10</v>
      </c>
      <c r="N32" s="55">
        <v>10</v>
      </c>
      <c r="O32" s="55">
        <v>10</v>
      </c>
      <c r="P32" s="55">
        <v>10</v>
      </c>
      <c r="Q32" s="55">
        <v>10</v>
      </c>
      <c r="R32" s="55">
        <v>10</v>
      </c>
      <c r="S32" s="55">
        <v>10</v>
      </c>
      <c r="T32" s="55">
        <v>10</v>
      </c>
      <c r="U32" s="55">
        <v>10</v>
      </c>
      <c r="V32" s="55">
        <v>10</v>
      </c>
      <c r="W32" s="55">
        <v>9.5</v>
      </c>
      <c r="X32" s="55">
        <v>9.5</v>
      </c>
      <c r="Y32" s="55">
        <v>9.5</v>
      </c>
      <c r="Z32" s="55">
        <v>9.5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31">
        <f t="shared" si="1"/>
        <v>9.92</v>
      </c>
    </row>
    <row r="33" spans="1:37" ht="15" customHeight="1" x14ac:dyDescent="0.25">
      <c r="A33" s="8" t="s">
        <v>32</v>
      </c>
      <c r="B33" s="55">
        <v>10</v>
      </c>
      <c r="C33" s="55">
        <v>10</v>
      </c>
      <c r="D33" s="55">
        <v>10</v>
      </c>
      <c r="E33" s="55">
        <v>10</v>
      </c>
      <c r="F33" s="55">
        <v>10</v>
      </c>
      <c r="G33" s="55">
        <v>10</v>
      </c>
      <c r="H33" s="55">
        <v>10</v>
      </c>
      <c r="I33" s="55">
        <v>10</v>
      </c>
      <c r="J33" s="55">
        <v>10</v>
      </c>
      <c r="K33" s="55">
        <v>10</v>
      </c>
      <c r="L33" s="55">
        <v>10</v>
      </c>
      <c r="M33" s="55">
        <v>10</v>
      </c>
      <c r="N33" s="55">
        <v>10</v>
      </c>
      <c r="O33" s="55">
        <v>10</v>
      </c>
      <c r="P33" s="55">
        <v>10</v>
      </c>
      <c r="Q33" s="55">
        <v>10</v>
      </c>
      <c r="R33" s="55">
        <v>10</v>
      </c>
      <c r="S33" s="55">
        <v>10</v>
      </c>
      <c r="T33" s="55">
        <v>10</v>
      </c>
      <c r="U33" s="55">
        <v>10</v>
      </c>
      <c r="V33" s="55">
        <v>10</v>
      </c>
      <c r="W33" s="55">
        <v>10</v>
      </c>
      <c r="X33" s="56">
        <v>9.5</v>
      </c>
      <c r="Y33" s="56"/>
      <c r="Z33" s="56"/>
      <c r="AA33" s="56"/>
      <c r="AB33" s="56"/>
      <c r="AC33" s="56"/>
      <c r="AD33" s="56"/>
      <c r="AE33" s="56"/>
      <c r="AF33" s="56"/>
      <c r="AG33" s="55"/>
      <c r="AH33" s="55"/>
      <c r="AI33" s="55"/>
      <c r="AJ33" s="55"/>
      <c r="AK33" s="31">
        <f t="shared" si="1"/>
        <v>9.98</v>
      </c>
    </row>
    <row r="34" spans="1:37" ht="15" customHeight="1" x14ac:dyDescent="0.25">
      <c r="A34" s="8" t="s">
        <v>33</v>
      </c>
      <c r="B34" s="55">
        <v>10</v>
      </c>
      <c r="C34" s="55">
        <v>10</v>
      </c>
      <c r="D34" s="55">
        <v>10</v>
      </c>
      <c r="E34" s="55">
        <v>10</v>
      </c>
      <c r="F34" s="55">
        <v>10</v>
      </c>
      <c r="G34" s="55">
        <v>10</v>
      </c>
      <c r="H34" s="55">
        <v>10</v>
      </c>
      <c r="I34" s="55">
        <v>10</v>
      </c>
      <c r="J34" s="55">
        <v>10</v>
      </c>
      <c r="K34" s="55">
        <v>10</v>
      </c>
      <c r="L34" s="55">
        <v>10</v>
      </c>
      <c r="M34" s="55">
        <v>10</v>
      </c>
      <c r="N34" s="55">
        <v>10</v>
      </c>
      <c r="O34" s="55">
        <v>10</v>
      </c>
      <c r="P34" s="55">
        <v>10</v>
      </c>
      <c r="Q34" s="55">
        <v>10</v>
      </c>
      <c r="R34" s="55">
        <v>10</v>
      </c>
      <c r="S34" s="55">
        <v>10</v>
      </c>
      <c r="T34" s="55">
        <v>10</v>
      </c>
      <c r="U34" s="55">
        <v>10</v>
      </c>
      <c r="V34" s="55">
        <v>10</v>
      </c>
      <c r="W34" s="55">
        <v>9</v>
      </c>
      <c r="X34" s="55">
        <v>9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31">
        <f t="shared" si="1"/>
        <v>9.91</v>
      </c>
    </row>
    <row r="35" spans="1:37" ht="15" customHeight="1" x14ac:dyDescent="0.25">
      <c r="A35" s="8" t="s">
        <v>34</v>
      </c>
      <c r="B35" s="55">
        <v>10</v>
      </c>
      <c r="C35" s="55">
        <v>10</v>
      </c>
      <c r="D35" s="55">
        <v>10</v>
      </c>
      <c r="E35" s="55">
        <v>10</v>
      </c>
      <c r="F35" s="55">
        <v>10</v>
      </c>
      <c r="G35" s="55">
        <v>10</v>
      </c>
      <c r="H35" s="55">
        <v>10</v>
      </c>
      <c r="I35" s="55">
        <v>10</v>
      </c>
      <c r="J35" s="55">
        <v>10</v>
      </c>
      <c r="K35" s="55">
        <v>10</v>
      </c>
      <c r="L35" s="55">
        <v>10</v>
      </c>
      <c r="M35" s="55">
        <v>10</v>
      </c>
      <c r="N35" s="55">
        <v>10</v>
      </c>
      <c r="O35" s="55">
        <v>10</v>
      </c>
      <c r="P35" s="55">
        <v>10</v>
      </c>
      <c r="Q35" s="55">
        <v>10</v>
      </c>
      <c r="R35" s="55">
        <v>10</v>
      </c>
      <c r="S35" s="55">
        <v>10</v>
      </c>
      <c r="T35" s="55">
        <v>10</v>
      </c>
      <c r="U35" s="55">
        <v>10</v>
      </c>
      <c r="V35" s="55">
        <v>10</v>
      </c>
      <c r="W35" s="55">
        <v>9.5</v>
      </c>
      <c r="X35" s="55">
        <v>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31">
        <f t="shared" si="1"/>
        <v>9.93</v>
      </c>
    </row>
    <row r="36" spans="1:37" ht="15" customHeight="1" x14ac:dyDescent="0.25">
      <c r="A36" s="8" t="s">
        <v>35</v>
      </c>
      <c r="B36" s="55">
        <v>10</v>
      </c>
      <c r="C36" s="55">
        <v>10</v>
      </c>
      <c r="D36" s="55">
        <v>10</v>
      </c>
      <c r="E36" s="55">
        <v>10</v>
      </c>
      <c r="F36" s="55">
        <v>10</v>
      </c>
      <c r="G36" s="55">
        <v>10</v>
      </c>
      <c r="H36" s="55">
        <v>10</v>
      </c>
      <c r="I36" s="55">
        <v>10</v>
      </c>
      <c r="J36" s="55">
        <v>10</v>
      </c>
      <c r="K36" s="55">
        <v>10</v>
      </c>
      <c r="L36" s="55">
        <v>10</v>
      </c>
      <c r="M36" s="55">
        <v>10</v>
      </c>
      <c r="N36" s="55">
        <v>10</v>
      </c>
      <c r="O36" s="55">
        <v>10</v>
      </c>
      <c r="P36" s="55">
        <v>9.5</v>
      </c>
      <c r="Q36" s="55">
        <v>9.5</v>
      </c>
      <c r="R36" s="55">
        <v>9.5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31">
        <f t="shared" si="1"/>
        <v>9.91</v>
      </c>
    </row>
    <row r="37" spans="1:37" ht="15" customHeight="1" x14ac:dyDescent="0.25">
      <c r="A37" s="8" t="s">
        <v>36</v>
      </c>
      <c r="B37" s="55">
        <v>10</v>
      </c>
      <c r="C37" s="55">
        <v>10</v>
      </c>
      <c r="D37" s="55">
        <v>10</v>
      </c>
      <c r="E37" s="55">
        <v>10</v>
      </c>
      <c r="F37" s="55">
        <v>10</v>
      </c>
      <c r="G37" s="55">
        <v>10</v>
      </c>
      <c r="H37" s="55">
        <v>10</v>
      </c>
      <c r="I37" s="55">
        <v>10</v>
      </c>
      <c r="J37" s="55">
        <v>10</v>
      </c>
      <c r="K37" s="55">
        <v>10</v>
      </c>
      <c r="L37" s="55">
        <v>10</v>
      </c>
      <c r="M37" s="55">
        <v>10</v>
      </c>
      <c r="N37" s="55">
        <v>10</v>
      </c>
      <c r="O37" s="55">
        <v>10</v>
      </c>
      <c r="P37" s="55">
        <v>10</v>
      </c>
      <c r="Q37" s="55">
        <v>10</v>
      </c>
      <c r="R37" s="55">
        <v>10</v>
      </c>
      <c r="S37" s="55">
        <v>10</v>
      </c>
      <c r="T37" s="55">
        <v>10</v>
      </c>
      <c r="U37" s="55">
        <v>9.5</v>
      </c>
      <c r="V37" s="55">
        <v>9</v>
      </c>
      <c r="W37" s="55">
        <v>9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31">
        <f t="shared" si="1"/>
        <v>9.89</v>
      </c>
    </row>
    <row r="38" spans="1:37" ht="15" customHeight="1" x14ac:dyDescent="0.25">
      <c r="A38" s="8" t="s">
        <v>37</v>
      </c>
      <c r="B38" s="55">
        <v>10</v>
      </c>
      <c r="C38" s="55">
        <v>10</v>
      </c>
      <c r="D38" s="55">
        <v>10</v>
      </c>
      <c r="E38" s="55">
        <v>10</v>
      </c>
      <c r="F38" s="55">
        <v>10</v>
      </c>
      <c r="G38" s="55">
        <v>10</v>
      </c>
      <c r="H38" s="55">
        <v>10</v>
      </c>
      <c r="I38" s="55">
        <v>10</v>
      </c>
      <c r="J38" s="55">
        <v>10</v>
      </c>
      <c r="K38" s="55">
        <v>10</v>
      </c>
      <c r="L38" s="55">
        <v>10</v>
      </c>
      <c r="M38" s="55">
        <v>10</v>
      </c>
      <c r="N38" s="55">
        <v>10</v>
      </c>
      <c r="O38" s="55">
        <v>10</v>
      </c>
      <c r="P38" s="55">
        <v>10</v>
      </c>
      <c r="Q38" s="55">
        <v>10</v>
      </c>
      <c r="R38" s="55">
        <v>10</v>
      </c>
      <c r="S38" s="55">
        <v>10</v>
      </c>
      <c r="T38" s="55">
        <v>9.5</v>
      </c>
      <c r="U38" s="55">
        <v>9.5</v>
      </c>
      <c r="V38" s="55">
        <v>9.5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31">
        <f t="shared" si="1"/>
        <v>9.93</v>
      </c>
    </row>
    <row r="39" spans="1:37" ht="15" customHeight="1" x14ac:dyDescent="0.25">
      <c r="A39" s="8" t="s">
        <v>38</v>
      </c>
      <c r="B39" s="55">
        <v>10</v>
      </c>
      <c r="C39" s="55">
        <v>10</v>
      </c>
      <c r="D39" s="55">
        <v>10</v>
      </c>
      <c r="E39" s="55">
        <v>10</v>
      </c>
      <c r="F39" s="55">
        <v>10</v>
      </c>
      <c r="G39" s="55">
        <v>10</v>
      </c>
      <c r="H39" s="55">
        <v>10</v>
      </c>
      <c r="I39" s="55">
        <v>10</v>
      </c>
      <c r="J39" s="55">
        <v>10</v>
      </c>
      <c r="K39" s="55">
        <v>10</v>
      </c>
      <c r="L39" s="55">
        <v>10</v>
      </c>
      <c r="M39" s="55">
        <v>10</v>
      </c>
      <c r="N39" s="55">
        <v>10</v>
      </c>
      <c r="O39" s="55">
        <v>10</v>
      </c>
      <c r="P39" s="55">
        <v>10</v>
      </c>
      <c r="Q39" s="55">
        <v>10</v>
      </c>
      <c r="R39" s="55">
        <v>10</v>
      </c>
      <c r="S39" s="55">
        <v>10</v>
      </c>
      <c r="T39" s="55">
        <v>9</v>
      </c>
      <c r="U39" s="55">
        <v>9</v>
      </c>
      <c r="V39" s="55">
        <v>9.5</v>
      </c>
      <c r="W39" s="55">
        <v>8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31">
        <f t="shared" si="1"/>
        <v>9.8000000000000007</v>
      </c>
    </row>
    <row r="40" spans="1:37" ht="15" customHeight="1" x14ac:dyDescent="0.25">
      <c r="A40" s="8" t="s">
        <v>39</v>
      </c>
      <c r="B40" s="55">
        <v>10</v>
      </c>
      <c r="C40" s="55">
        <v>10</v>
      </c>
      <c r="D40" s="55">
        <v>10</v>
      </c>
      <c r="E40" s="55">
        <v>10</v>
      </c>
      <c r="F40" s="55">
        <v>10</v>
      </c>
      <c r="G40" s="55">
        <v>10</v>
      </c>
      <c r="H40" s="55">
        <v>10</v>
      </c>
      <c r="I40" s="55">
        <v>10</v>
      </c>
      <c r="J40" s="55">
        <v>10</v>
      </c>
      <c r="K40" s="55">
        <v>10</v>
      </c>
      <c r="L40" s="55">
        <v>10</v>
      </c>
      <c r="M40" s="55">
        <v>10</v>
      </c>
      <c r="N40" s="55">
        <v>10</v>
      </c>
      <c r="O40" s="55">
        <v>10</v>
      </c>
      <c r="P40" s="55">
        <v>10</v>
      </c>
      <c r="Q40" s="55">
        <v>10</v>
      </c>
      <c r="R40" s="55">
        <v>10</v>
      </c>
      <c r="S40" s="55">
        <v>10</v>
      </c>
      <c r="T40" s="55">
        <v>10</v>
      </c>
      <c r="U40" s="55">
        <v>10</v>
      </c>
      <c r="V40" s="55">
        <v>10</v>
      </c>
      <c r="W40" s="55">
        <v>9</v>
      </c>
      <c r="X40" s="55">
        <v>9.5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31">
        <f>ROUND(IFERROR(AVERAGE(C40:AJ40),0),2)</f>
        <v>9.93</v>
      </c>
    </row>
    <row r="41" spans="1:37" ht="15" customHeight="1" x14ac:dyDescent="0.25">
      <c r="A41" s="8" t="s">
        <v>40</v>
      </c>
      <c r="B41" s="55">
        <v>10</v>
      </c>
      <c r="C41" s="55">
        <v>10</v>
      </c>
      <c r="D41" s="55">
        <v>10</v>
      </c>
      <c r="E41" s="55">
        <v>10</v>
      </c>
      <c r="F41" s="55">
        <v>10</v>
      </c>
      <c r="G41" s="55">
        <v>10</v>
      </c>
      <c r="H41" s="55">
        <v>10</v>
      </c>
      <c r="I41" s="55">
        <v>10</v>
      </c>
      <c r="J41" s="55">
        <v>10</v>
      </c>
      <c r="K41" s="55">
        <v>10</v>
      </c>
      <c r="L41" s="55">
        <v>10</v>
      </c>
      <c r="M41" s="55">
        <v>10</v>
      </c>
      <c r="N41" s="55">
        <v>10</v>
      </c>
      <c r="O41" s="55">
        <v>10</v>
      </c>
      <c r="P41" s="55">
        <v>10</v>
      </c>
      <c r="Q41" s="55">
        <v>10</v>
      </c>
      <c r="R41" s="55">
        <v>10</v>
      </c>
      <c r="S41" s="55">
        <v>10</v>
      </c>
      <c r="T41" s="55">
        <v>10</v>
      </c>
      <c r="U41" s="55">
        <v>10</v>
      </c>
      <c r="V41" s="55">
        <v>10</v>
      </c>
      <c r="W41" s="55">
        <v>10</v>
      </c>
      <c r="X41" s="55">
        <v>8.5</v>
      </c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55"/>
      <c r="AJ41" s="55"/>
      <c r="AK41" s="31">
        <f t="shared" ref="AK41:AK49" si="2">ROUND(IFERROR(AVERAGE(B41:AJ41),0),2)</f>
        <v>9.93</v>
      </c>
    </row>
    <row r="42" spans="1:37" ht="15" customHeight="1" x14ac:dyDescent="0.25">
      <c r="A42" s="8" t="s">
        <v>41</v>
      </c>
      <c r="B42" s="55">
        <v>10</v>
      </c>
      <c r="C42" s="55">
        <v>10</v>
      </c>
      <c r="D42" s="55">
        <v>10</v>
      </c>
      <c r="E42" s="55">
        <v>10</v>
      </c>
      <c r="F42" s="55">
        <v>10</v>
      </c>
      <c r="G42" s="55">
        <v>10</v>
      </c>
      <c r="H42" s="55">
        <v>10</v>
      </c>
      <c r="I42" s="55">
        <v>10</v>
      </c>
      <c r="J42" s="55">
        <v>10</v>
      </c>
      <c r="K42" s="55">
        <v>10</v>
      </c>
      <c r="L42" s="55">
        <v>10</v>
      </c>
      <c r="M42" s="55">
        <v>10</v>
      </c>
      <c r="N42" s="55">
        <v>10</v>
      </c>
      <c r="O42" s="55">
        <v>10</v>
      </c>
      <c r="P42" s="55">
        <v>10</v>
      </c>
      <c r="Q42" s="55">
        <v>10</v>
      </c>
      <c r="R42" s="55">
        <v>10</v>
      </c>
      <c r="S42" s="55">
        <v>10</v>
      </c>
      <c r="T42" s="55">
        <v>10</v>
      </c>
      <c r="U42" s="55">
        <v>9.5</v>
      </c>
      <c r="V42" s="55">
        <v>9.5</v>
      </c>
      <c r="W42" s="55">
        <v>9.5</v>
      </c>
      <c r="X42" s="55">
        <v>9</v>
      </c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31">
        <f t="shared" si="2"/>
        <v>9.89</v>
      </c>
    </row>
    <row r="43" spans="1:37" ht="15" customHeight="1" x14ac:dyDescent="0.25">
      <c r="A43" s="8" t="s">
        <v>42</v>
      </c>
      <c r="B43" s="55">
        <v>10</v>
      </c>
      <c r="C43" s="55">
        <v>10</v>
      </c>
      <c r="D43" s="55">
        <v>10</v>
      </c>
      <c r="E43" s="55">
        <v>10</v>
      </c>
      <c r="F43" s="55">
        <v>10</v>
      </c>
      <c r="G43" s="55">
        <v>10</v>
      </c>
      <c r="H43" s="55">
        <v>10</v>
      </c>
      <c r="I43" s="55">
        <v>10</v>
      </c>
      <c r="J43" s="55">
        <v>10</v>
      </c>
      <c r="K43" s="55">
        <v>10</v>
      </c>
      <c r="L43" s="55">
        <v>10</v>
      </c>
      <c r="M43" s="55">
        <v>10</v>
      </c>
      <c r="N43" s="55">
        <v>10</v>
      </c>
      <c r="O43" s="55">
        <v>10</v>
      </c>
      <c r="P43" s="55">
        <v>10</v>
      </c>
      <c r="Q43" s="55">
        <v>10</v>
      </c>
      <c r="R43" s="55">
        <v>10</v>
      </c>
      <c r="S43" s="55">
        <v>10</v>
      </c>
      <c r="T43" s="55">
        <v>10</v>
      </c>
      <c r="U43" s="55">
        <v>10</v>
      </c>
      <c r="V43" s="55">
        <v>9.5</v>
      </c>
      <c r="W43" s="55">
        <v>8.5</v>
      </c>
      <c r="X43" s="55">
        <v>9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31">
        <f t="shared" si="2"/>
        <v>9.8699999999999992</v>
      </c>
    </row>
    <row r="44" spans="1:37" ht="15" customHeight="1" x14ac:dyDescent="0.25">
      <c r="A44" s="8" t="s">
        <v>43</v>
      </c>
      <c r="B44" s="55">
        <v>10</v>
      </c>
      <c r="C44" s="55">
        <v>10</v>
      </c>
      <c r="D44" s="55">
        <v>10</v>
      </c>
      <c r="E44" s="55">
        <v>10</v>
      </c>
      <c r="F44" s="55">
        <v>10</v>
      </c>
      <c r="G44" s="55">
        <v>10</v>
      </c>
      <c r="H44" s="55">
        <v>10</v>
      </c>
      <c r="I44" s="55">
        <v>10</v>
      </c>
      <c r="J44" s="55">
        <v>10</v>
      </c>
      <c r="K44" s="55">
        <v>10</v>
      </c>
      <c r="L44" s="55">
        <v>10</v>
      </c>
      <c r="M44" s="55">
        <v>10</v>
      </c>
      <c r="N44" s="55">
        <v>10</v>
      </c>
      <c r="O44" s="55">
        <v>10</v>
      </c>
      <c r="P44" s="55">
        <v>10</v>
      </c>
      <c r="Q44" s="55">
        <v>10</v>
      </c>
      <c r="R44" s="55">
        <v>10</v>
      </c>
      <c r="S44" s="55">
        <v>10</v>
      </c>
      <c r="T44" s="55">
        <v>10</v>
      </c>
      <c r="U44" s="55">
        <v>10</v>
      </c>
      <c r="V44" s="55">
        <v>9.5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31">
        <f t="shared" si="2"/>
        <v>9.98</v>
      </c>
    </row>
    <row r="45" spans="1:37" ht="15" customHeight="1" x14ac:dyDescent="0.25">
      <c r="A45" s="8" t="s">
        <v>44</v>
      </c>
      <c r="B45" s="55">
        <v>10</v>
      </c>
      <c r="C45" s="55">
        <v>10</v>
      </c>
      <c r="D45" s="55">
        <v>10</v>
      </c>
      <c r="E45" s="55">
        <v>10</v>
      </c>
      <c r="F45" s="55">
        <v>10</v>
      </c>
      <c r="G45" s="55">
        <v>10</v>
      </c>
      <c r="H45" s="55">
        <v>10</v>
      </c>
      <c r="I45" s="55">
        <v>10</v>
      </c>
      <c r="J45" s="55">
        <v>10</v>
      </c>
      <c r="K45" s="55">
        <v>10</v>
      </c>
      <c r="L45" s="55">
        <v>10</v>
      </c>
      <c r="M45" s="55">
        <v>10</v>
      </c>
      <c r="N45" s="55">
        <v>10</v>
      </c>
      <c r="O45" s="55">
        <v>10</v>
      </c>
      <c r="P45" s="55">
        <v>10</v>
      </c>
      <c r="Q45" s="55">
        <v>10</v>
      </c>
      <c r="R45" s="55">
        <v>10</v>
      </c>
      <c r="S45" s="55">
        <v>10</v>
      </c>
      <c r="T45" s="55">
        <v>10</v>
      </c>
      <c r="U45" s="55">
        <v>10</v>
      </c>
      <c r="V45" s="55">
        <v>10</v>
      </c>
      <c r="W45" s="55">
        <v>10</v>
      </c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31">
        <f t="shared" si="2"/>
        <v>10</v>
      </c>
    </row>
    <row r="46" spans="1:37" ht="15" customHeight="1" x14ac:dyDescent="0.25">
      <c r="A46" s="8" t="s">
        <v>45</v>
      </c>
      <c r="B46" s="55">
        <v>10</v>
      </c>
      <c r="C46" s="55">
        <v>10</v>
      </c>
      <c r="D46" s="55">
        <v>10</v>
      </c>
      <c r="E46" s="55">
        <v>10</v>
      </c>
      <c r="F46" s="55">
        <v>10</v>
      </c>
      <c r="G46" s="55">
        <v>10</v>
      </c>
      <c r="H46" s="55">
        <v>10</v>
      </c>
      <c r="I46" s="55">
        <v>10</v>
      </c>
      <c r="J46" s="55">
        <v>10</v>
      </c>
      <c r="K46" s="55">
        <v>10</v>
      </c>
      <c r="L46" s="55">
        <v>10</v>
      </c>
      <c r="M46" s="55">
        <v>10</v>
      </c>
      <c r="N46" s="55">
        <v>10</v>
      </c>
      <c r="O46" s="55">
        <v>10</v>
      </c>
      <c r="P46" s="55">
        <v>10</v>
      </c>
      <c r="Q46" s="55">
        <v>10</v>
      </c>
      <c r="R46" s="55">
        <v>10</v>
      </c>
      <c r="S46" s="55">
        <v>10</v>
      </c>
      <c r="T46" s="55">
        <v>10</v>
      </c>
      <c r="U46" s="55">
        <v>10</v>
      </c>
      <c r="V46" s="66"/>
      <c r="W46" s="66"/>
      <c r="X46" s="66"/>
      <c r="Y46" s="66"/>
      <c r="Z46" s="66"/>
      <c r="AA46" s="66"/>
      <c r="AB46" s="66"/>
      <c r="AC46" s="55"/>
      <c r="AD46" s="55"/>
      <c r="AE46" s="55"/>
      <c r="AF46" s="55"/>
      <c r="AG46" s="55"/>
      <c r="AH46" s="55"/>
      <c r="AI46" s="55"/>
      <c r="AJ46" s="55"/>
      <c r="AK46" s="31">
        <f t="shared" si="2"/>
        <v>10</v>
      </c>
    </row>
    <row r="47" spans="1:37" ht="15" customHeight="1" x14ac:dyDescent="0.25">
      <c r="A47" s="8" t="s">
        <v>46</v>
      </c>
      <c r="B47" s="55">
        <v>10</v>
      </c>
      <c r="C47" s="55">
        <v>10</v>
      </c>
      <c r="D47" s="55">
        <v>10</v>
      </c>
      <c r="E47" s="55">
        <v>10</v>
      </c>
      <c r="F47" s="55">
        <v>10</v>
      </c>
      <c r="G47" s="55">
        <v>10</v>
      </c>
      <c r="H47" s="55">
        <v>10</v>
      </c>
      <c r="I47" s="55">
        <v>10</v>
      </c>
      <c r="J47" s="55">
        <v>10</v>
      </c>
      <c r="K47" s="55">
        <v>10</v>
      </c>
      <c r="L47" s="55">
        <v>10</v>
      </c>
      <c r="M47" s="55">
        <v>10</v>
      </c>
      <c r="N47" s="55">
        <v>10</v>
      </c>
      <c r="O47" s="55">
        <v>10</v>
      </c>
      <c r="P47" s="55">
        <v>10</v>
      </c>
      <c r="Q47" s="55">
        <v>10</v>
      </c>
      <c r="R47" s="55">
        <v>10</v>
      </c>
      <c r="S47" s="55">
        <v>10</v>
      </c>
      <c r="T47" s="55">
        <v>10</v>
      </c>
      <c r="U47" s="55">
        <v>10</v>
      </c>
      <c r="V47" s="55">
        <v>10</v>
      </c>
      <c r="W47" s="55">
        <v>10</v>
      </c>
      <c r="X47" s="55">
        <v>10</v>
      </c>
      <c r="Y47" s="55">
        <v>10</v>
      </c>
      <c r="Z47" s="55">
        <v>9.5</v>
      </c>
      <c r="AA47" s="55">
        <v>9.5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31">
        <f t="shared" si="2"/>
        <v>9.9600000000000009</v>
      </c>
    </row>
    <row r="48" spans="1:37" ht="15" customHeight="1" x14ac:dyDescent="0.25">
      <c r="A48" s="8" t="s">
        <v>47</v>
      </c>
      <c r="B48" s="55">
        <v>10</v>
      </c>
      <c r="C48" s="55">
        <v>10</v>
      </c>
      <c r="D48" s="55">
        <v>10</v>
      </c>
      <c r="E48" s="55">
        <v>10</v>
      </c>
      <c r="F48" s="55">
        <v>10</v>
      </c>
      <c r="G48" s="55">
        <v>10</v>
      </c>
      <c r="H48" s="55">
        <v>10</v>
      </c>
      <c r="I48" s="55">
        <v>10</v>
      </c>
      <c r="J48" s="55">
        <v>10</v>
      </c>
      <c r="K48" s="55">
        <v>10</v>
      </c>
      <c r="L48" s="55">
        <v>10</v>
      </c>
      <c r="M48" s="55">
        <v>10</v>
      </c>
      <c r="N48" s="55">
        <v>10</v>
      </c>
      <c r="O48" s="55">
        <v>10</v>
      </c>
      <c r="P48" s="55">
        <v>10</v>
      </c>
      <c r="Q48" s="55">
        <v>10</v>
      </c>
      <c r="R48" s="55">
        <v>10</v>
      </c>
      <c r="S48" s="55">
        <v>10</v>
      </c>
      <c r="T48" s="55">
        <v>10</v>
      </c>
      <c r="U48" s="55">
        <v>10</v>
      </c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31">
        <f t="shared" si="2"/>
        <v>10</v>
      </c>
    </row>
    <row r="49" spans="1:37" ht="15" customHeight="1" x14ac:dyDescent="0.25">
      <c r="A49" s="19" t="s">
        <v>48</v>
      </c>
      <c r="B49" s="55">
        <v>10</v>
      </c>
      <c r="C49" s="55">
        <v>10</v>
      </c>
      <c r="D49" s="55">
        <v>10</v>
      </c>
      <c r="E49" s="55">
        <v>10</v>
      </c>
      <c r="F49" s="55">
        <v>10</v>
      </c>
      <c r="G49" s="55">
        <v>10</v>
      </c>
      <c r="H49" s="55">
        <v>10</v>
      </c>
      <c r="I49" s="55">
        <v>10</v>
      </c>
      <c r="J49" s="55">
        <v>10</v>
      </c>
      <c r="K49" s="55">
        <v>10</v>
      </c>
      <c r="L49" s="55">
        <v>10</v>
      </c>
      <c r="M49" s="55">
        <v>10</v>
      </c>
      <c r="N49" s="55">
        <v>10</v>
      </c>
      <c r="O49" s="55">
        <v>10</v>
      </c>
      <c r="P49" s="55">
        <v>10</v>
      </c>
      <c r="Q49" s="55">
        <v>10</v>
      </c>
      <c r="R49" s="57">
        <v>9</v>
      </c>
      <c r="S49" s="57">
        <v>9</v>
      </c>
      <c r="T49" s="57">
        <v>9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22">
        <f t="shared" si="2"/>
        <v>9.84</v>
      </c>
    </row>
    <row r="50" spans="1:37" ht="14.2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THÁNG 10</vt:lpstr>
      <vt:lpstr>điểm miệng tháng 10</vt:lpstr>
      <vt:lpstr>tiết học tháng 10</vt:lpstr>
      <vt:lpstr>giám thi tháng 10</vt:lpstr>
      <vt:lpstr>THÁNG 9</vt:lpstr>
      <vt:lpstr>Điểm tiết học Tuần 4</vt:lpstr>
      <vt:lpstr>TB điểm miệng Tuần 4</vt:lpstr>
      <vt:lpstr>Điểm tổng hợp Tuần 4</vt:lpstr>
      <vt:lpstr>Điểm tiết học Tuần 3</vt:lpstr>
      <vt:lpstr>TB điểm miệng Tuần 3</vt:lpstr>
      <vt:lpstr>Điểm tổng hợp tuần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2022-11-07T06:45:10Z</cp:lastPrinted>
  <dcterms:created xsi:type="dcterms:W3CDTF">2022-09-19T00:42:39Z</dcterms:created>
  <dcterms:modified xsi:type="dcterms:W3CDTF">2022-11-07T07:47:45Z</dcterms:modified>
</cp:coreProperties>
</file>